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2\ESTADISTICAS\"/>
    </mc:Choice>
  </mc:AlternateContent>
  <bookViews>
    <workbookView xWindow="0" yWindow="0" windowWidth="28800" windowHeight="11700"/>
  </bookViews>
  <sheets>
    <sheet name="EmbTuristicas" sheetId="1" r:id="rId1"/>
  </sheets>
  <externalReferences>
    <externalReference r:id="rId2"/>
    <externalReference r:id="rId3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3" i="1"/>
  <c r="L18" i="1"/>
  <c r="L24" i="1" s="1"/>
  <c r="L17" i="1"/>
  <c r="L23" i="1" s="1"/>
  <c r="L16" i="1"/>
  <c r="L22" i="1" s="1"/>
  <c r="P10" i="1"/>
  <c r="N24" i="1" s="1"/>
  <c r="O10" i="1"/>
  <c r="N18" i="1" s="1"/>
  <c r="P9" i="1"/>
  <c r="O9" i="1"/>
  <c r="N17" i="1" s="1"/>
  <c r="P8" i="1"/>
  <c r="N22" i="1" s="1"/>
  <c r="O8" i="1"/>
  <c r="N16" i="1" s="1"/>
  <c r="P22" i="1" l="1"/>
  <c r="P23" i="1"/>
  <c r="P16" i="1"/>
  <c r="P17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<sst xmlns="http://schemas.openxmlformats.org/spreadsheetml/2006/main" count="30" uniqueCount="24">
  <si>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</si>
  <si>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</si>
  <si>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</si>
  <si>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</si>
  <si>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</si>
  <si>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</si>
  <si>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</si>
  <si>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</si>
  <si>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</si>
  <si>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</si>
  <si>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</si>
  <si>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Ene-Dic</t>
  </si>
  <si>
    <t>Total Año</t>
  </si>
  <si>
    <t>Preliminar 2022</t>
  </si>
  <si>
    <t>REAL 2021</t>
  </si>
  <si>
    <t>REAL 2022</t>
  </si>
  <si>
    <t>Análisis Acumulado</t>
  </si>
  <si>
    <t>Var.</t>
  </si>
  <si>
    <t>Al mes de Diciembre</t>
  </si>
  <si>
    <t>%</t>
  </si>
  <si>
    <t>Anual</t>
  </si>
  <si>
    <t>Acumulado 1er. Semestre</t>
  </si>
  <si>
    <t>REAL 2009</t>
  </si>
  <si>
    <t>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</si>
</sst>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5" fillId="3" borderId="3" xfId="0" applyFont="1" applyFill="1" applyBorder="1"/>
    <xf numFmtId="0" fontId="6" fillId="3" borderId="3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0" xfId="1" applyNumberFormat="1" applyFont="1" applyFill="1" applyBorder="1" applyAlignment="1">
      <alignment vertical="center"/>
    </xf>
    <xf numFmtId="164" fontId="7" fillId="0" borderId="8" xfId="1" applyNumberFormat="1" applyFont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164" fontId="9" fillId="3" borderId="6" xfId="1" applyNumberFormat="1" applyFont="1" applyFill="1" applyBorder="1" applyAlignment="1">
      <alignment vertical="center"/>
    </xf>
    <xf numFmtId="164" fontId="7" fillId="0" borderId="10" xfId="1" applyNumberFormat="1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64" fontId="10" fillId="3" borderId="6" xfId="1" applyNumberFormat="1" applyFont="1" applyFill="1" applyBorder="1" applyAlignment="1">
      <alignment vertical="center"/>
    </xf>
    <xf numFmtId="164" fontId="11" fillId="3" borderId="6" xfId="1" applyNumberFormat="1" applyFont="1" applyFill="1" applyBorder="1" applyAlignment="1">
      <alignment vertical="center"/>
    </xf>
    <xf numFmtId="164" fontId="10" fillId="0" borderId="10" xfId="1" applyNumberFormat="1" applyFont="1" applyFill="1" applyBorder="1" applyAlignment="1">
      <alignment horizontal="right" vertical="center"/>
    </xf>
    <xf numFmtId="164" fontId="10" fillId="0" borderId="10" xfId="1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12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2" fillId="4" borderId="11" xfId="0" applyFont="1" applyFill="1" applyBorder="1"/>
    <xf numFmtId="0" fontId="12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7" fillId="0" borderId="12" xfId="0" applyFont="1" applyBorder="1"/>
    <xf numFmtId="164" fontId="7" fillId="0" borderId="12" xfId="1" applyNumberFormat="1" applyFont="1" applyBorder="1"/>
    <xf numFmtId="0" fontId="14" fillId="0" borderId="0" xfId="0" applyFont="1"/>
    <xf numFmtId="166" fontId="14" fillId="0" borderId="13" xfId="2" applyNumberFormat="1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/>
    <xf numFmtId="164" fontId="9" fillId="0" borderId="0" xfId="1" applyNumberFormat="1" applyFont="1" applyBorder="1"/>
    <xf numFmtId="0" fontId="15" fillId="0" borderId="0" xfId="0" applyFont="1"/>
    <xf numFmtId="166" fontId="15" fillId="0" borderId="15" xfId="2" applyNumberFormat="1" applyFont="1" applyBorder="1"/>
    <xf numFmtId="0" fontId="10" fillId="0" borderId="6" xfId="0" applyFont="1" applyBorder="1"/>
    <xf numFmtId="164" fontId="10" fillId="0" borderId="6" xfId="1" applyNumberFormat="1" applyFont="1" applyBorder="1"/>
    <xf numFmtId="0" fontId="16" fillId="0" borderId="6" xfId="0" applyFont="1" applyBorder="1"/>
    <xf numFmtId="0" fontId="16" fillId="0" borderId="14" xfId="0" applyFont="1" applyBorder="1"/>
    <xf numFmtId="0" fontId="8" fillId="0" borderId="0" xfId="0" applyFont="1"/>
    <xf numFmtId="0" fontId="17" fillId="0" borderId="6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1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2021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2415</c:v>
                </c:pt>
                <c:pt idx="1">
                  <c:v>2031</c:v>
                </c:pt>
                <c:pt idx="2">
                  <c:v>2476</c:v>
                </c:pt>
                <c:pt idx="3">
                  <c:v>2457</c:v>
                </c:pt>
                <c:pt idx="4">
                  <c:v>2476</c:v>
                </c:pt>
                <c:pt idx="5">
                  <c:v>2286</c:v>
                </c:pt>
                <c:pt idx="6">
                  <c:v>3317</c:v>
                </c:pt>
                <c:pt idx="7">
                  <c:v>2699</c:v>
                </c:pt>
                <c:pt idx="8">
                  <c:v>2504</c:v>
                </c:pt>
                <c:pt idx="9">
                  <c:v>2913</c:v>
                </c:pt>
                <c:pt idx="10">
                  <c:v>2855</c:v>
                </c:pt>
                <c:pt idx="11">
                  <c:v>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E-485B-A773-5FF2DAEED29E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3104</c:v>
                </c:pt>
                <c:pt idx="1">
                  <c:v>3014</c:v>
                </c:pt>
                <c:pt idx="2">
                  <c:v>3364</c:v>
                </c:pt>
                <c:pt idx="3">
                  <c:v>3092</c:v>
                </c:pt>
                <c:pt idx="4">
                  <c:v>2861</c:v>
                </c:pt>
                <c:pt idx="5">
                  <c:v>2990</c:v>
                </c:pt>
                <c:pt idx="6">
                  <c:v>3297</c:v>
                </c:pt>
                <c:pt idx="7">
                  <c:v>3109</c:v>
                </c:pt>
                <c:pt idx="8">
                  <c:v>2659</c:v>
                </c:pt>
                <c:pt idx="9">
                  <c:v>2703</c:v>
                </c:pt>
                <c:pt idx="10">
                  <c:v>2934</c:v>
                </c:pt>
                <c:pt idx="11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E-485B-A773-5FF2DAEE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2022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F3E-485B-A773-5FF2DAEED29E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F3E-485B-A773-5FF2DAEED29E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F3E-485B-A773-5FF2DAEED29E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F3E-485B-A773-5FF2DAEED29E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F3E-485B-A773-5FF2DAEED2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2750</c:v>
                </c:pt>
                <c:pt idx="1">
                  <c:v>2280</c:v>
                </c:pt>
                <c:pt idx="2">
                  <c:v>2463</c:v>
                </c:pt>
                <c:pt idx="3">
                  <c:v>2310</c:v>
                </c:pt>
                <c:pt idx="4">
                  <c:v>1800</c:v>
                </c:pt>
                <c:pt idx="5">
                  <c:v>1950</c:v>
                </c:pt>
                <c:pt idx="6">
                  <c:v>2200</c:v>
                </c:pt>
                <c:pt idx="7">
                  <c:v>2560</c:v>
                </c:pt>
                <c:pt idx="8">
                  <c:v>1450</c:v>
                </c:pt>
                <c:pt idx="9">
                  <c:v>1800</c:v>
                </c:pt>
                <c:pt idx="10">
                  <c:v>2220</c:v>
                </c:pt>
                <c:pt idx="11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3E-485B-A773-5FF2DAEED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27850095659678E-2"/>
          <c:y val="0.29411797197351913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[2]EmbTuristicas!$B$9</c:f>
              <c:strCache>
                <c:ptCount val="1"/>
                <c:pt idx="0">
                  <c:v>REAL 2021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[2]EmbTuristicas!$C$6:$N$6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[2]EmbTuristicas!$C$9:$N$9</c:f>
              <c:numCache>
                <c:formatCode>General</c:formatCode>
                <c:ptCount val="12"/>
                <c:pt idx="0">
                  <c:v>2415</c:v>
                </c:pt>
                <c:pt idx="1">
                  <c:v>2031</c:v>
                </c:pt>
                <c:pt idx="2">
                  <c:v>2476</c:v>
                </c:pt>
                <c:pt idx="3">
                  <c:v>2457</c:v>
                </c:pt>
                <c:pt idx="4">
                  <c:v>2476</c:v>
                </c:pt>
                <c:pt idx="5">
                  <c:v>2286</c:v>
                </c:pt>
                <c:pt idx="6">
                  <c:v>3317</c:v>
                </c:pt>
                <c:pt idx="7">
                  <c:v>2699</c:v>
                </c:pt>
                <c:pt idx="8">
                  <c:v>2504</c:v>
                </c:pt>
                <c:pt idx="9">
                  <c:v>2913</c:v>
                </c:pt>
                <c:pt idx="10">
                  <c:v>2855</c:v>
                </c:pt>
                <c:pt idx="11">
                  <c:v>3199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4-4CD4-85A6-36F531931224}"/>
            </c:ext>
          </c:extLst>
        </c:ser>
        <c:ser>
          <c:idx val="0"/>
          <c:order val="2"/>
          <c:tx>
            <c:strRef>
              <c:f>[2]EmbTuristicas!$B$10</c:f>
              <c:strCache>
                <c:ptCount val="1"/>
                <c:pt idx="0">
                  <c:v>REAL 2022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cat>
            <c:strRef>
              <c:f>[2]EmbTuristicas!$C$6:$N$6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[2]EmbTuristicas!$C$10:$N$10</c:f>
              <c:numCache>
                <c:formatCode>General</c:formatCode>
                <c:ptCount val="12"/>
                <c:pt idx="0">
                  <c:v>3104</c:v>
                </c:pt>
                <c:pt idx="1">
                  <c:v>3014</c:v>
                </c:pt>
                <c:pt idx="2">
                  <c:v>3364</c:v>
                </c:pt>
                <c:pt idx="3">
                  <c:v>3092</c:v>
                </c:pt>
                <c:pt idx="4">
                  <c:v>2861</c:v>
                </c:pt>
                <c:pt idx="5">
                  <c:v>2990</c:v>
                </c:pt>
                <c:pt idx="6">
                  <c:v>3297</c:v>
                </c:pt>
                <c:pt idx="7">
                  <c:v>3109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4-4CD4-85A6-36F5319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3344"/>
        <c:axId val="512582560"/>
      </c:barChart>
      <c:lineChart>
        <c:grouping val="stacked"/>
        <c:varyColors val="0"/>
        <c:ser>
          <c:idx val="1"/>
          <c:order val="0"/>
          <c:tx>
            <c:strRef>
              <c:f>[2]EmbTuristicas!$B$8</c:f>
              <c:strCache>
                <c:ptCount val="1"/>
                <c:pt idx="0">
                  <c:v>Preliminar 2022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04-4CD4-85A6-36F531931224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04-4CD4-85A6-36F531931224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04-4CD4-85A6-36F531931224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04-4CD4-85A6-36F531931224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04-4CD4-85A6-36F531931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[2]EmbTuristicas!$C$6:$N$6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[2]EmbTuristicas!$C$8:$N$8</c:f>
              <c:numCache>
                <c:formatCode>General</c:formatCode>
                <c:ptCount val="12"/>
                <c:pt idx="0">
                  <c:v>2750</c:v>
                </c:pt>
                <c:pt idx="1">
                  <c:v>2280</c:v>
                </c:pt>
                <c:pt idx="2">
                  <c:v>2463</c:v>
                </c:pt>
                <c:pt idx="3">
                  <c:v>2310</c:v>
                </c:pt>
                <c:pt idx="4">
                  <c:v>1800</c:v>
                </c:pt>
                <c:pt idx="5">
                  <c:v>1950</c:v>
                </c:pt>
                <c:pt idx="6">
                  <c:v>2200</c:v>
                </c:pt>
                <c:pt idx="7">
                  <c:v>2560</c:v>
                </c:pt>
                <c:pt idx="8">
                  <c:v>1450</c:v>
                </c:pt>
                <c:pt idx="9">
                  <c:v>1800</c:v>
                </c:pt>
                <c:pt idx="10">
                  <c:v>2220</c:v>
                </c:pt>
                <c:pt idx="11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04-4CD4-85A6-36F531931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3344"/>
        <c:axId val="512582560"/>
      </c:lineChart>
      <c:catAx>
        <c:axId val="51258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2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2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3344"/>
        <c:crosses val="autoZero"/>
        <c:crossBetween val="between"/>
      </c:valAx>
      <c:spPr>
        <a:noFill/>
        <a:ln>
          <a:gradFill>
            <a:gsLst>
              <a:gs pos="0">
                <a:srgbClr val="4F81BD">
                  <a:tint val="66000"/>
                  <a:satMod val="160000"/>
                  <a:alpha val="32000"/>
                </a:srgbClr>
              </a:gs>
              <a:gs pos="50000">
                <a:srgbClr val="4F81BD">
                  <a:tint val="44500"/>
                  <a:satMod val="160000"/>
                </a:srgbClr>
              </a:gs>
              <a:gs pos="100000">
                <a:srgbClr val="4F81BD">
                  <a:tint val="23500"/>
                  <a:satMod val="160000"/>
                </a:srgbClr>
              </a:gs>
            </a:gsLst>
            <a:lin ang="5400000" scaled="0"/>
          </a:gradFill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2578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467725" y="6029325"/>
          <a:ext cx="3709987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7" name="2 Rectángulo"/>
        <xdr:cNvSpPr>
          <a:spLocks noChangeArrowheads="1"/>
        </xdr:cNvSpPr>
      </xdr:nvSpPr>
      <xdr:spPr bwMode="auto">
        <a:xfrm>
          <a:off x="52578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8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9" name="CuadroTexto 8"/>
        <xdr:cNvSpPr txBox="1"/>
      </xdr:nvSpPr>
      <xdr:spPr>
        <a:xfrm>
          <a:off x="8467725" y="6029325"/>
          <a:ext cx="3709987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0</xdr:col>
      <xdr:colOff>250031</xdr:colOff>
      <xdr:row>0</xdr:row>
      <xdr:rowOff>11905</xdr:rowOff>
    </xdr:from>
    <xdr:to>
      <xdr:col>7</xdr:col>
      <xdr:colOff>140022</xdr:colOff>
      <xdr:row>1</xdr:row>
      <xdr:rowOff>225416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031" y="11905"/>
          <a:ext cx="5604991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GINA%20WEB/2023/ESTADISTICAS/BASE%20ESTADISTICAS%20ENE-DIC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uristicas_ag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2022</v>
          </cell>
          <cell r="C8">
            <v>2750</v>
          </cell>
          <cell r="D8">
            <v>2280</v>
          </cell>
          <cell r="E8">
            <v>2463</v>
          </cell>
          <cell r="F8">
            <v>2310</v>
          </cell>
          <cell r="G8">
            <v>1800</v>
          </cell>
          <cell r="H8">
            <v>1950</v>
          </cell>
          <cell r="I8">
            <v>2200</v>
          </cell>
          <cell r="J8">
            <v>2560</v>
          </cell>
          <cell r="K8">
            <v>1450</v>
          </cell>
          <cell r="L8">
            <v>1800</v>
          </cell>
          <cell r="M8">
            <v>2220</v>
          </cell>
          <cell r="N8">
            <v>2460</v>
          </cell>
        </row>
        <row r="9">
          <cell r="B9" t="str">
            <v>REAL 2021</v>
          </cell>
          <cell r="C9">
            <v>2415</v>
          </cell>
          <cell r="D9">
            <v>2031</v>
          </cell>
          <cell r="E9">
            <v>2476</v>
          </cell>
          <cell r="F9">
            <v>2457</v>
          </cell>
          <cell r="G9">
            <v>2476</v>
          </cell>
          <cell r="H9">
            <v>2286</v>
          </cell>
          <cell r="I9">
            <v>3317</v>
          </cell>
          <cell r="J9">
            <v>2699</v>
          </cell>
          <cell r="K9">
            <v>2504</v>
          </cell>
          <cell r="L9">
            <v>2913</v>
          </cell>
          <cell r="M9">
            <v>2855</v>
          </cell>
          <cell r="N9">
            <v>3199</v>
          </cell>
        </row>
        <row r="10">
          <cell r="B10" t="str">
            <v>REAL 2022</v>
          </cell>
          <cell r="C10">
            <v>3104</v>
          </cell>
          <cell r="D10">
            <v>3014</v>
          </cell>
          <cell r="E10">
            <v>3364</v>
          </cell>
          <cell r="F10">
            <v>3092</v>
          </cell>
          <cell r="G10">
            <v>2861</v>
          </cell>
          <cell r="H10">
            <v>2990</v>
          </cell>
          <cell r="I10">
            <v>3297</v>
          </cell>
          <cell r="J10">
            <v>3109</v>
          </cell>
          <cell r="K10">
            <v>2659</v>
          </cell>
          <cell r="L10">
            <v>2703</v>
          </cell>
          <cell r="M10">
            <v>2934</v>
          </cell>
          <cell r="N10">
            <v>3455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bTuristicas"/>
    </sheetNames>
    <sheetDataSet>
      <sheetData sheetId="0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2022</v>
          </cell>
          <cell r="C8">
            <v>2750</v>
          </cell>
          <cell r="D8">
            <v>2280</v>
          </cell>
          <cell r="E8">
            <v>2463</v>
          </cell>
          <cell r="F8">
            <v>2310</v>
          </cell>
          <cell r="G8">
            <v>1800</v>
          </cell>
          <cell r="H8">
            <v>1950</v>
          </cell>
          <cell r="I8">
            <v>2200</v>
          </cell>
          <cell r="J8">
            <v>2560</v>
          </cell>
          <cell r="K8">
            <v>1450</v>
          </cell>
          <cell r="L8">
            <v>1800</v>
          </cell>
          <cell r="M8">
            <v>2220</v>
          </cell>
          <cell r="N8">
            <v>2460</v>
          </cell>
        </row>
        <row r="9">
          <cell r="B9" t="str">
            <v>REAL 2021</v>
          </cell>
          <cell r="C9">
            <v>2415</v>
          </cell>
          <cell r="D9">
            <v>2031</v>
          </cell>
          <cell r="E9">
            <v>2476</v>
          </cell>
          <cell r="F9">
            <v>2457</v>
          </cell>
          <cell r="G9">
            <v>2476</v>
          </cell>
          <cell r="H9">
            <v>2286</v>
          </cell>
          <cell r="I9">
            <v>3317</v>
          </cell>
          <cell r="J9">
            <v>2699</v>
          </cell>
          <cell r="K9">
            <v>2504</v>
          </cell>
          <cell r="L9">
            <v>2913</v>
          </cell>
          <cell r="M9">
            <v>2855</v>
          </cell>
          <cell r="N9">
            <v>3199</v>
          </cell>
        </row>
        <row r="10">
          <cell r="B10" t="str">
            <v>REAL 2022</v>
          </cell>
          <cell r="C10">
            <v>3104</v>
          </cell>
          <cell r="D10">
            <v>3014</v>
          </cell>
          <cell r="E10">
            <v>3364</v>
          </cell>
          <cell r="F10">
            <v>3092</v>
          </cell>
          <cell r="G10">
            <v>2861</v>
          </cell>
          <cell r="H10">
            <v>2990</v>
          </cell>
          <cell r="I10">
            <v>3297</v>
          </cell>
          <cell r="J10">
            <v>3109</v>
          </cell>
          <cell r="K10"/>
          <cell r="L10"/>
          <cell r="M10"/>
          <cell r="N10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U26" sqref="U26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9.71093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0" width="9.5703125" customWidth="1"/>
    <col min="11" max="11" width="10.42578125" customWidth="1"/>
    <col min="12" max="12" width="10.140625" customWidth="1"/>
    <col min="13" max="14" width="11.7109375" customWidth="1"/>
    <col min="15" max="15" width="12.42578125" customWidth="1"/>
    <col min="16" max="16" width="11.1406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2750</v>
      </c>
      <c r="D8" s="15">
        <v>2280</v>
      </c>
      <c r="E8" s="15">
        <v>2463</v>
      </c>
      <c r="F8" s="15">
        <v>2310</v>
      </c>
      <c r="G8" s="15">
        <v>1800</v>
      </c>
      <c r="H8" s="15">
        <v>1950</v>
      </c>
      <c r="I8" s="15">
        <v>2200</v>
      </c>
      <c r="J8" s="15">
        <v>2560</v>
      </c>
      <c r="K8" s="15">
        <v>1450</v>
      </c>
      <c r="L8" s="15">
        <v>1800</v>
      </c>
      <c r="M8" s="15">
        <v>2220</v>
      </c>
      <c r="N8" s="15">
        <v>2460</v>
      </c>
      <c r="O8" s="16">
        <f>SUM(C8:N8)</f>
        <v>26243</v>
      </c>
      <c r="P8" s="16">
        <f>SUM(C8:N8)</f>
        <v>26243</v>
      </c>
    </row>
    <row r="9" spans="2:17" ht="18" customHeight="1" x14ac:dyDescent="0.2">
      <c r="B9" s="17" t="s">
        <v>14</v>
      </c>
      <c r="C9" s="18">
        <v>2415</v>
      </c>
      <c r="D9" s="18">
        <v>2031</v>
      </c>
      <c r="E9" s="18">
        <v>2476</v>
      </c>
      <c r="F9" s="18">
        <v>2457</v>
      </c>
      <c r="G9" s="18">
        <v>2476</v>
      </c>
      <c r="H9" s="18">
        <v>2286</v>
      </c>
      <c r="I9" s="18">
        <v>3317</v>
      </c>
      <c r="J9" s="18">
        <v>2699</v>
      </c>
      <c r="K9" s="18">
        <v>2504</v>
      </c>
      <c r="L9" s="18">
        <v>2913</v>
      </c>
      <c r="M9" s="18">
        <v>2855</v>
      </c>
      <c r="N9" s="18">
        <v>3199</v>
      </c>
      <c r="O9" s="19">
        <f>SUM(C9:N9)</f>
        <v>31628</v>
      </c>
      <c r="P9" s="19">
        <f>SUM(C9:N9)</f>
        <v>31628</v>
      </c>
    </row>
    <row r="10" spans="2:17" ht="18" customHeight="1" x14ac:dyDescent="0.2">
      <c r="B10" s="20" t="s">
        <v>15</v>
      </c>
      <c r="C10" s="21">
        <v>3104</v>
      </c>
      <c r="D10" s="21">
        <v>3014</v>
      </c>
      <c r="E10" s="21">
        <v>3364</v>
      </c>
      <c r="F10" s="21">
        <v>3092</v>
      </c>
      <c r="G10" s="21">
        <v>2861</v>
      </c>
      <c r="H10" s="21">
        <v>2990</v>
      </c>
      <c r="I10" s="21">
        <v>3297</v>
      </c>
      <c r="J10" s="21">
        <v>3109</v>
      </c>
      <c r="K10" s="22">
        <v>2659</v>
      </c>
      <c r="L10" s="22">
        <v>2703</v>
      </c>
      <c r="M10" s="22">
        <v>2934</v>
      </c>
      <c r="N10" s="22">
        <v>3455</v>
      </c>
      <c r="O10" s="23">
        <f>SUM(C10:N10)</f>
        <v>36582</v>
      </c>
      <c r="P10" s="24">
        <f>SUM(C10:N10)</f>
        <v>36582</v>
      </c>
    </row>
    <row r="11" spans="2:17" ht="15" customHeight="1" x14ac:dyDescent="0.2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7"/>
    </row>
    <row r="12" spans="2:17" ht="15" customHeight="1" x14ac:dyDescent="0.2">
      <c r="B12" s="1"/>
    </row>
    <row r="14" spans="2:17" ht="18.75" x14ac:dyDescent="0.35">
      <c r="L14" s="28" t="s">
        <v>16</v>
      </c>
      <c r="M14" s="29"/>
      <c r="N14" s="29"/>
      <c r="O14" s="29"/>
      <c r="P14" s="30" t="s">
        <v>17</v>
      </c>
    </row>
    <row r="15" spans="2:17" ht="18.75" x14ac:dyDescent="0.35">
      <c r="L15" s="31" t="s">
        <v>18</v>
      </c>
      <c r="M15" s="32"/>
      <c r="N15" s="32"/>
      <c r="O15" s="32"/>
      <c r="P15" s="33" t="s">
        <v>19</v>
      </c>
    </row>
    <row r="16" spans="2:17" ht="18.75" x14ac:dyDescent="0.35">
      <c r="L16" s="14" t="str">
        <f>+B8</f>
        <v>Preliminar 2022</v>
      </c>
      <c r="M16" s="34"/>
      <c r="N16" s="35">
        <f>+O8</f>
        <v>26243</v>
      </c>
      <c r="O16" s="36"/>
      <c r="P16" s="37">
        <f>(N18-N16)/N16</f>
        <v>0.39397172579354495</v>
      </c>
    </row>
    <row r="17" spans="12:17" ht="18.75" x14ac:dyDescent="0.35">
      <c r="L17" s="38" t="str">
        <f>+B9</f>
        <v>REAL 2021</v>
      </c>
      <c r="M17" s="39"/>
      <c r="N17" s="40">
        <f>+O9</f>
        <v>31628</v>
      </c>
      <c r="O17" s="41"/>
      <c r="P17" s="42">
        <f>(N18-N17)/N17</f>
        <v>0.15663336284305046</v>
      </c>
    </row>
    <row r="18" spans="12:17" ht="18.75" x14ac:dyDescent="0.35">
      <c r="L18" s="20" t="str">
        <f>+B10</f>
        <v>REAL 2022</v>
      </c>
      <c r="M18" s="43"/>
      <c r="N18" s="44">
        <f>+O10</f>
        <v>36582</v>
      </c>
      <c r="O18" s="45"/>
      <c r="P18" s="46"/>
    </row>
    <row r="19" spans="12:17" x14ac:dyDescent="0.2">
      <c r="L19" s="47"/>
      <c r="M19" s="47"/>
      <c r="N19" s="47"/>
      <c r="O19" s="47"/>
      <c r="P19" s="47"/>
      <c r="Q19" s="47"/>
    </row>
    <row r="20" spans="12:17" ht="18.75" x14ac:dyDescent="0.35">
      <c r="L20" s="28" t="s">
        <v>16</v>
      </c>
      <c r="M20" s="29"/>
      <c r="N20" s="29"/>
      <c r="O20" s="29"/>
      <c r="P20" s="30" t="s">
        <v>17</v>
      </c>
      <c r="Q20" s="47"/>
    </row>
    <row r="21" spans="12:17" ht="18.75" x14ac:dyDescent="0.35">
      <c r="L21" s="31" t="s">
        <v>20</v>
      </c>
      <c r="M21" s="32"/>
      <c r="N21" s="32"/>
      <c r="O21" s="32"/>
      <c r="P21" s="33" t="s">
        <v>19</v>
      </c>
      <c r="Q21" s="47"/>
    </row>
    <row r="22" spans="12:17" ht="18.75" x14ac:dyDescent="0.35">
      <c r="L22" s="14" t="str">
        <f>+L16</f>
        <v>Preliminar 2022</v>
      </c>
      <c r="M22" s="34"/>
      <c r="N22" s="35">
        <f>+P8</f>
        <v>26243</v>
      </c>
      <c r="O22" s="36"/>
      <c r="P22" s="37">
        <f>(N24-N22)/N22</f>
        <v>0.39397172579354495</v>
      </c>
      <c r="Q22" s="47"/>
    </row>
    <row r="23" spans="12:17" ht="15.75" customHeight="1" x14ac:dyDescent="0.35">
      <c r="L23" s="38" t="str">
        <f>+L17</f>
        <v>REAL 2021</v>
      </c>
      <c r="M23" s="39"/>
      <c r="N23" s="40">
        <f>+P9</f>
        <v>31628</v>
      </c>
      <c r="O23" s="41"/>
      <c r="P23" s="42">
        <f>(N24-N23)/N23</f>
        <v>0.15663336284305046</v>
      </c>
      <c r="Q23" s="47"/>
    </row>
    <row r="24" spans="12:17" ht="15" customHeight="1" x14ac:dyDescent="0.35">
      <c r="L24" s="20" t="str">
        <f>+L18</f>
        <v>REAL 2022</v>
      </c>
      <c r="M24" s="43"/>
      <c r="N24" s="44">
        <f>+P10</f>
        <v>36582</v>
      </c>
      <c r="O24" s="48"/>
      <c r="P24" s="46"/>
      <c r="Q24" s="47"/>
    </row>
    <row r="25" spans="12:17" ht="15" customHeight="1" x14ac:dyDescent="0.35">
      <c r="L25" s="49"/>
      <c r="M25" s="50"/>
      <c r="N25" s="51"/>
      <c r="O25" s="50"/>
      <c r="P25" s="50"/>
      <c r="Q25" s="47"/>
    </row>
    <row r="26" spans="12:17" ht="15.75" customHeight="1" x14ac:dyDescent="0.35">
      <c r="L26" s="49"/>
      <c r="M26" s="50"/>
      <c r="N26" s="50"/>
      <c r="O26" s="50"/>
      <c r="P26" s="50"/>
      <c r="Q26" s="47"/>
    </row>
    <row r="27" spans="12:17" ht="12.75" customHeight="1" x14ac:dyDescent="0.25">
      <c r="L27" s="52"/>
      <c r="M27" s="53"/>
      <c r="N27" s="53"/>
      <c r="O27" s="53"/>
      <c r="P27" s="53"/>
      <c r="Q27" s="47"/>
    </row>
    <row r="28" spans="12:17" ht="12.75" customHeight="1" x14ac:dyDescent="0.25">
      <c r="L28" s="53"/>
      <c r="M28" s="53"/>
      <c r="N28" s="54"/>
      <c r="O28" s="53"/>
      <c r="P28" s="53"/>
      <c r="Q28" s="47"/>
    </row>
    <row r="29" spans="12:17" ht="12.75" customHeight="1" x14ac:dyDescent="0.25">
      <c r="L29" s="53"/>
      <c r="M29" s="53"/>
      <c r="N29" s="53"/>
      <c r="O29" s="53"/>
      <c r="P29" s="53"/>
      <c r="Q29" s="47"/>
    </row>
    <row r="30" spans="12:17" ht="12.75" customHeight="1" x14ac:dyDescent="0.25">
      <c r="L30" s="53"/>
      <c r="M30" s="53"/>
      <c r="N30" s="53"/>
      <c r="O30" s="53"/>
      <c r="P30" s="53"/>
      <c r="Q30" s="47"/>
    </row>
    <row r="31" spans="12:17" ht="12.75" customHeight="1" x14ac:dyDescent="0.25">
      <c r="L31" s="53"/>
      <c r="M31" s="53"/>
      <c r="N31" s="53"/>
      <c r="O31" s="53"/>
      <c r="P31" s="53"/>
      <c r="Q31" s="47"/>
    </row>
    <row r="32" spans="12:17" ht="12.75" customHeight="1" x14ac:dyDescent="0.25">
      <c r="L32" s="53"/>
      <c r="M32" s="53"/>
      <c r="N32" s="53"/>
      <c r="O32" s="53"/>
      <c r="P32" s="53"/>
      <c r="Q32" s="47"/>
    </row>
    <row r="33" spans="8:17" ht="12.75" customHeight="1" x14ac:dyDescent="0.25">
      <c r="L33" s="53"/>
      <c r="M33" s="53"/>
      <c r="N33" s="53"/>
      <c r="O33" s="53"/>
      <c r="P33" s="53"/>
      <c r="Q33" s="47"/>
    </row>
    <row r="34" spans="8:17" ht="12.75" customHeight="1" x14ac:dyDescent="0.25">
      <c r="L34" s="53"/>
      <c r="M34" s="53"/>
      <c r="N34" s="53"/>
      <c r="O34" s="53"/>
      <c r="P34" s="53"/>
      <c r="Q34" s="47"/>
    </row>
    <row r="35" spans="8:17" ht="12.75" customHeight="1" x14ac:dyDescent="0.25">
      <c r="L35" s="53"/>
      <c r="M35" s="53"/>
      <c r="N35" s="53"/>
      <c r="O35" s="53"/>
      <c r="P35" s="53"/>
      <c r="Q35" s="47"/>
    </row>
    <row r="36" spans="8:17" ht="12.75" customHeight="1" x14ac:dyDescent="0.25">
      <c r="L36" s="55"/>
      <c r="M36" s="55"/>
      <c r="N36" s="55"/>
      <c r="O36" s="55"/>
      <c r="P36" s="55"/>
    </row>
    <row r="37" spans="8:17" ht="12.75" customHeight="1" x14ac:dyDescent="0.25">
      <c r="L37" s="55"/>
      <c r="M37" s="55"/>
      <c r="N37" s="55"/>
      <c r="O37" s="55"/>
      <c r="P37" s="55"/>
    </row>
    <row r="38" spans="8:17" ht="12.75" customHeight="1" x14ac:dyDescent="0.25">
      <c r="L38" s="55"/>
      <c r="M38" s="55"/>
      <c r="N38" s="55"/>
      <c r="O38" s="55"/>
      <c r="P38" s="55"/>
    </row>
    <row r="39" spans="8:17" ht="12.75" customHeight="1" x14ac:dyDescent="0.25">
      <c r="L39" s="55"/>
      <c r="M39" s="55"/>
      <c r="N39" s="55"/>
      <c r="O39" s="55"/>
      <c r="P39" s="55"/>
    </row>
    <row r="40" spans="8:17" ht="12.75" customHeight="1" x14ac:dyDescent="0.25">
      <c r="L40" s="55"/>
      <c r="M40" s="55"/>
      <c r="N40" s="55"/>
      <c r="O40" s="55"/>
      <c r="P40" s="55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6"/>
    </row>
    <row r="49" spans="2:16" x14ac:dyDescent="0.2"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</row>
    <row r="50" spans="2:16" x14ac:dyDescent="0.2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</row>
    <row r="51" spans="2:16" ht="18" x14ac:dyDescent="0.25">
      <c r="B51" s="57"/>
      <c r="C51" s="57"/>
      <c r="D51" s="58" t="s">
        <v>21</v>
      </c>
      <c r="E51" s="58"/>
      <c r="F51" s="58"/>
      <c r="G51" s="58"/>
      <c r="H51" s="58"/>
      <c r="I51" s="59"/>
      <c r="J51" s="59"/>
      <c r="K51" s="59"/>
      <c r="L51" s="59"/>
      <c r="M51" s="59"/>
      <c r="N51" s="59"/>
      <c r="O51" s="57"/>
      <c r="P51" s="57"/>
    </row>
    <row r="52" spans="2:16" ht="18" x14ac:dyDescent="0.25">
      <c r="B52" s="57"/>
      <c r="C52" s="57"/>
      <c r="D52" s="58"/>
      <c r="E52" s="58"/>
      <c r="F52" s="58"/>
      <c r="G52" s="58"/>
      <c r="H52" s="58"/>
      <c r="I52" s="59"/>
      <c r="J52" s="59"/>
      <c r="K52" s="59"/>
      <c r="L52" s="59" t="s">
        <v>22</v>
      </c>
      <c r="M52" s="59"/>
      <c r="N52" s="59"/>
      <c r="O52" s="57"/>
      <c r="P52" s="57"/>
    </row>
    <row r="53" spans="2:16" ht="18" x14ac:dyDescent="0.25">
      <c r="B53" s="57"/>
      <c r="C53" s="57"/>
      <c r="D53" s="58" t="s">
        <v>23</v>
      </c>
      <c r="E53" s="58"/>
      <c r="F53" s="60">
        <f>SUM(C8:H8)</f>
        <v>13553</v>
      </c>
      <c r="G53" s="58"/>
      <c r="H53" s="58"/>
      <c r="I53" s="59"/>
      <c r="J53" s="59"/>
      <c r="K53" s="59"/>
      <c r="L53" s="59"/>
      <c r="M53" s="59"/>
      <c r="N53" s="59"/>
      <c r="O53" s="57"/>
      <c r="P53" s="57"/>
    </row>
    <row r="54" spans="2:16" ht="18" x14ac:dyDescent="0.25">
      <c r="B54" s="57"/>
      <c r="C54" s="57"/>
      <c r="D54" s="58">
        <v>2008</v>
      </c>
      <c r="E54" s="58"/>
      <c r="F54" s="60">
        <f>SUM(C9:H9)</f>
        <v>14141</v>
      </c>
      <c r="G54" s="58"/>
      <c r="H54" s="58"/>
      <c r="I54" s="59"/>
      <c r="J54" s="59"/>
      <c r="K54" s="59"/>
      <c r="L54" s="59"/>
      <c r="M54" s="59"/>
      <c r="N54" s="59"/>
      <c r="O54" s="57"/>
      <c r="P54" s="57"/>
    </row>
    <row r="55" spans="2:16" ht="18" x14ac:dyDescent="0.25">
      <c r="B55" s="57"/>
      <c r="C55" s="57"/>
      <c r="D55" s="58">
        <v>2009</v>
      </c>
      <c r="E55" s="58"/>
      <c r="F55" s="60">
        <f>SUM(C10:H10)</f>
        <v>18425</v>
      </c>
      <c r="G55" s="58"/>
      <c r="H55" s="58"/>
      <c r="I55" s="59"/>
      <c r="J55" s="59"/>
      <c r="K55" s="59"/>
      <c r="L55" s="59"/>
      <c r="M55" s="59"/>
      <c r="N55" s="59"/>
      <c r="O55" s="57"/>
      <c r="P55" s="57"/>
    </row>
    <row r="56" spans="2:16" ht="15" x14ac:dyDescent="0.2">
      <c r="B56" s="57"/>
      <c r="C56" s="57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7"/>
      <c r="P56" s="57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2023-01-04T18:20:18Z</dcterms:created>
  <dcterms:modified xsi:type="dcterms:W3CDTF">2023-01-04T18:20:40Z</dcterms:modified>
</cp:coreProperties>
</file>