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2\ESTADISTICAS\"/>
    </mc:Choice>
  </mc:AlternateContent>
  <bookViews>
    <workbookView xWindow="0" yWindow="0" windowWidth="19200" windowHeight="10860"/>
  </bookViews>
  <sheets>
    <sheet name="CRUCEROS" sheetId="1" r:id="rId1"/>
  </sheets>
  <externalReferences>
    <externalReference r:id="rId2"/>
    <externalReference r:id="rId3"/>
  </externalReference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L21" i="1"/>
  <c r="L20" i="1"/>
  <c r="L16" i="1"/>
  <c r="L15" i="1"/>
  <c r="L14" i="1"/>
  <c r="P9" i="1"/>
  <c r="N22" i="1" s="1"/>
  <c r="O9" i="1"/>
  <c r="N16" i="1" s="1"/>
  <c r="P8" i="1"/>
  <c r="N21" i="1" s="1"/>
  <c r="O8" i="1"/>
  <c r="N15" i="1" s="1"/>
  <c r="P7" i="1"/>
  <c r="N20" i="1" s="1"/>
  <c r="O7" i="1"/>
  <c r="N14" i="1" s="1"/>
  <c r="P14" i="1" l="1"/>
  <c r="P15" i="1"/>
  <c r="P20" i="1"/>
  <c r="P21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<sst xmlns="http://schemas.openxmlformats.org/spreadsheetml/2006/main" count="29" uniqueCount="23">
  <si>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</si>
  <si>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</si>
  <si>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</si>
  <si>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</si>
  <si>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</si>
  <si>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</si>
  <si>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</si>
  <si>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</si>
  <si>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</si>
  <si>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</si>
  <si>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Ene - Dic</t>
  </si>
  <si>
    <t>TOTAL ANUAL</t>
  </si>
  <si>
    <t>Preliminar 2022</t>
  </si>
  <si>
    <t>REAL 2021</t>
  </si>
  <si>
    <t>REAL 2022</t>
  </si>
  <si>
    <t xml:space="preserve">Análisis acum. </t>
  </si>
  <si>
    <t>Var.</t>
  </si>
  <si>
    <t>Al mes de Diciembre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</si>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</sst>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b/>
      <sz val="12"/>
      <color rgb="FFB38E5D"/>
      <name val="Montserrat"/>
    </font>
    <font>
      <b/>
      <sz val="12"/>
      <color rgb="FF9D2449"/>
      <name val="Montserrat"/>
    </font>
    <font>
      <sz val="10"/>
      <name val="Arial"/>
      <family val="2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1" fontId="8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9" fillId="0" borderId="12" xfId="0" applyFont="1" applyBorder="1" applyAlignment="1">
      <alignment vertical="center"/>
    </xf>
    <xf numFmtId="1" fontId="9" fillId="3" borderId="6" xfId="0" applyNumberFormat="1" applyFont="1" applyFill="1" applyBorder="1" applyAlignment="1">
      <alignment vertical="center"/>
    </xf>
    <xf numFmtId="1" fontId="9" fillId="0" borderId="6" xfId="0" applyNumberFormat="1" applyFont="1" applyFill="1" applyBorder="1" applyAlignment="1">
      <alignment vertical="center"/>
    </xf>
    <xf numFmtId="164" fontId="9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19" fillId="0" borderId="0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2021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4.2803638309256457E-3"/>
                  <c:y val="3.7914701375701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CF-4AD4-9032-520700BE7F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12</c:v>
                </c:pt>
                <c:pt idx="10">
                  <c:v>18</c:v>
                </c:pt>
                <c:pt idx="11">
                  <c:v>11.5818181818182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F-4AD4-9032-520700BE7FD5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CF-4AD4-9032-520700BE7FD5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CF-4AD4-9032-520700BE7FD5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CF-4AD4-9032-520700BE7FD5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CF-4AD4-9032-520700BE7FD5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CF-4AD4-9032-520700BE7FD5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CF-4AD4-9032-520700BE7FD5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9CF-4AD4-9032-520700BE7FD5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CF-4AD4-9032-520700BE7FD5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9CF-4AD4-9032-520700BE7FD5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9CF-4AD4-9032-520700BE7FD5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9CF-4AD4-9032-520700BE7F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18</c:v>
                </c:pt>
                <c:pt idx="1">
                  <c:v>18</c:v>
                </c:pt>
                <c:pt idx="2">
                  <c:v>21</c:v>
                </c:pt>
                <c:pt idx="3">
                  <c:v>23</c:v>
                </c:pt>
                <c:pt idx="4">
                  <c:v>11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CF-4AD4-9032-520700BE7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2022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8223649010166E-2"/>
                  <c:y val="2.211690913582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9CF-4AD4-9032-520700BE7FD5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CF-4AD4-9032-520700BE7FD5}"/>
                </c:ext>
              </c:extLst>
            </c:dLbl>
            <c:dLbl>
              <c:idx val="2"/>
              <c:layout>
                <c:manualLayout>
                  <c:x val="-6.6345639379347274E-2"/>
                  <c:y val="-3.828812635447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9CF-4AD4-9032-520700BE7FD5}"/>
                </c:ext>
              </c:extLst>
            </c:dLbl>
            <c:dLbl>
              <c:idx val="3"/>
              <c:layout>
                <c:manualLayout>
                  <c:x val="-2.3542001070090957E-2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CF-4AD4-9032-520700BE7FD5}"/>
                </c:ext>
              </c:extLst>
            </c:dLbl>
            <c:dLbl>
              <c:idx val="4"/>
              <c:layout>
                <c:manualLayout>
                  <c:x val="-3.6383092562868244E-2"/>
                  <c:y val="6.5681461976251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9CF-4AD4-9032-520700BE7FD5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9CF-4AD4-9032-520700BE7FD5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9CF-4AD4-9032-520700BE7FD5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9CF-4AD4-9032-520700BE7FD5}"/>
                </c:ext>
              </c:extLst>
            </c:dLbl>
            <c:dLbl>
              <c:idx val="8"/>
              <c:layout>
                <c:manualLayout>
                  <c:x val="-1.498144192650076E-2"/>
                  <c:y val="-4.2692950284563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9CF-4AD4-9032-520700BE7FD5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9CF-4AD4-9032-520700BE7FD5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9CF-4AD4-9032-520700BE7FD5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9CF-4AD4-9032-520700BE7F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12</c:v>
                </c:pt>
                <c:pt idx="1">
                  <c:v>14</c:v>
                </c:pt>
                <c:pt idx="2">
                  <c:v>17</c:v>
                </c:pt>
                <c:pt idx="3">
                  <c:v>19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16</c:v>
                </c:pt>
                <c:pt idx="10">
                  <c:v>18</c:v>
                </c:pt>
                <c:pt idx="11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49CF-4AD4-9032-520700BE7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0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[2]CRUCEROS!$B$8</c:f>
              <c:strCache>
                <c:ptCount val="1"/>
                <c:pt idx="0">
                  <c:v>REAL 2021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4.2803638309256457E-3"/>
                  <c:y val="3.7914701375701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CC7-4DE1-8450-7BAD6DDBD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[2]CRUCEROS!$C$8:$N$8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12</c:v>
                </c:pt>
                <c:pt idx="10">
                  <c:v>18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7-4DE1-8450-7BAD6DDBD96C}"/>
            </c:ext>
          </c:extLst>
        </c:ser>
        <c:ser>
          <c:idx val="2"/>
          <c:order val="2"/>
          <c:tx>
            <c:strRef>
              <c:f>[2]CRUCEROS!$B$9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C7-4DE1-8450-7BAD6DDBD96C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C7-4DE1-8450-7BAD6DDBD96C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C7-4DE1-8450-7BAD6DDBD96C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CC7-4DE1-8450-7BAD6DDBD96C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CC7-4DE1-8450-7BAD6DDBD96C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CC7-4DE1-8450-7BAD6DDBD96C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CC7-4DE1-8450-7BAD6DDBD96C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CC7-4DE1-8450-7BAD6DDBD96C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CC7-4DE1-8450-7BAD6DDBD96C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CC7-4DE1-8450-7BAD6DDBD96C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CC7-4DE1-8450-7BAD6DDBD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[2]CRUCEROS!$C$9:$N$9</c:f>
              <c:numCache>
                <c:formatCode>General</c:formatCode>
                <c:ptCount val="12"/>
                <c:pt idx="0">
                  <c:v>18</c:v>
                </c:pt>
                <c:pt idx="1">
                  <c:v>18</c:v>
                </c:pt>
                <c:pt idx="2">
                  <c:v>21</c:v>
                </c:pt>
                <c:pt idx="3">
                  <c:v>23</c:v>
                </c:pt>
                <c:pt idx="4">
                  <c:v>11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CC7-4DE1-8450-7BAD6DDBD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2504"/>
        <c:axId val="220462112"/>
      </c:barChart>
      <c:lineChart>
        <c:grouping val="standard"/>
        <c:varyColors val="0"/>
        <c:ser>
          <c:idx val="0"/>
          <c:order val="0"/>
          <c:tx>
            <c:strRef>
              <c:f>[2]CRUCEROS!$B$7</c:f>
              <c:strCache>
                <c:ptCount val="1"/>
                <c:pt idx="0">
                  <c:v>Preliminar 2022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8223649010166E-2"/>
                  <c:y val="2.211690913582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CC7-4DE1-8450-7BAD6DDBD96C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CC7-4DE1-8450-7BAD6DDBD96C}"/>
                </c:ext>
              </c:extLst>
            </c:dLbl>
            <c:dLbl>
              <c:idx val="2"/>
              <c:layout>
                <c:manualLayout>
                  <c:x val="-6.6345639379347274E-2"/>
                  <c:y val="-3.828812635447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C7-4DE1-8450-7BAD6DDBD96C}"/>
                </c:ext>
              </c:extLst>
            </c:dLbl>
            <c:dLbl>
              <c:idx val="3"/>
              <c:layout>
                <c:manualLayout>
                  <c:x val="-2.3542001070090957E-2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C7-4DE1-8450-7BAD6DDBD96C}"/>
                </c:ext>
              </c:extLst>
            </c:dLbl>
            <c:dLbl>
              <c:idx val="4"/>
              <c:layout>
                <c:manualLayout>
                  <c:x val="-3.6383092562868244E-2"/>
                  <c:y val="6.5681461976251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C7-4DE1-8450-7BAD6DDBD96C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C7-4DE1-8450-7BAD6DDBD96C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C7-4DE1-8450-7BAD6DDBD96C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C7-4DE1-8450-7BAD6DDBD96C}"/>
                </c:ext>
              </c:extLst>
            </c:dLbl>
            <c:dLbl>
              <c:idx val="8"/>
              <c:layout>
                <c:manualLayout>
                  <c:x val="-1.498144192650076E-2"/>
                  <c:y val="-4.2692950284563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C7-4DE1-8450-7BAD6DDBD96C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CC7-4DE1-8450-7BAD6DDBD96C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CC7-4DE1-8450-7BAD6DDBD96C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CC7-4DE1-8450-7BAD6DDBD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[2]CRUCEROS!$C$7:$N$7</c:f>
              <c:numCache>
                <c:formatCode>General</c:formatCode>
                <c:ptCount val="12"/>
                <c:pt idx="0">
                  <c:v>12</c:v>
                </c:pt>
                <c:pt idx="1">
                  <c:v>14</c:v>
                </c:pt>
                <c:pt idx="2">
                  <c:v>17</c:v>
                </c:pt>
                <c:pt idx="3">
                  <c:v>19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16</c:v>
                </c:pt>
                <c:pt idx="10">
                  <c:v>18</c:v>
                </c:pt>
                <c:pt idx="1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ACC7-4DE1-8450-7BAD6DDBD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2504"/>
        <c:axId val="220462112"/>
      </c:lineChart>
      <c:catAx>
        <c:axId val="220462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2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2504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0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209550</xdr:rowOff>
    </xdr:from>
    <xdr:to>
      <xdr:col>11</xdr:col>
      <xdr:colOff>290041</xdr:colOff>
      <xdr:row>2</xdr:row>
      <xdr:rowOff>70636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5604991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2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ruceros_ago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2022</v>
          </cell>
          <cell r="C7">
            <v>12</v>
          </cell>
          <cell r="D7">
            <v>14</v>
          </cell>
          <cell r="E7">
            <v>17</v>
          </cell>
          <cell r="F7">
            <v>19</v>
          </cell>
          <cell r="G7">
            <v>6</v>
          </cell>
          <cell r="H7">
            <v>4</v>
          </cell>
          <cell r="I7">
            <v>5</v>
          </cell>
          <cell r="J7">
            <v>5</v>
          </cell>
          <cell r="K7">
            <v>5</v>
          </cell>
          <cell r="L7">
            <v>16</v>
          </cell>
          <cell r="M7">
            <v>18</v>
          </cell>
          <cell r="N7">
            <v>17</v>
          </cell>
        </row>
        <row r="8">
          <cell r="B8" t="str">
            <v>REAL 2021</v>
          </cell>
          <cell r="C8">
            <v>0</v>
          </cell>
          <cell r="D8">
            <v>1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5</v>
          </cell>
          <cell r="L8">
            <v>12</v>
          </cell>
          <cell r="M8">
            <v>18</v>
          </cell>
          <cell r="N8">
            <v>11.5818181818182</v>
          </cell>
        </row>
        <row r="9">
          <cell r="B9" t="str">
            <v>REAL 2022</v>
          </cell>
          <cell r="C9">
            <v>18</v>
          </cell>
          <cell r="D9">
            <v>18</v>
          </cell>
          <cell r="E9">
            <v>21</v>
          </cell>
          <cell r="F9">
            <v>23</v>
          </cell>
          <cell r="G9">
            <v>11</v>
          </cell>
          <cell r="H9">
            <v>4</v>
          </cell>
          <cell r="I9">
            <v>4</v>
          </cell>
          <cell r="J9">
            <v>5</v>
          </cell>
          <cell r="K9">
            <v>5</v>
          </cell>
          <cell r="L9">
            <v>23</v>
          </cell>
          <cell r="M9">
            <v>26</v>
          </cell>
          <cell r="N9">
            <v>28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2022</v>
          </cell>
          <cell r="C7">
            <v>12</v>
          </cell>
          <cell r="D7">
            <v>14</v>
          </cell>
          <cell r="E7">
            <v>17</v>
          </cell>
          <cell r="F7">
            <v>19</v>
          </cell>
          <cell r="G7">
            <v>6</v>
          </cell>
          <cell r="H7">
            <v>4</v>
          </cell>
          <cell r="I7">
            <v>5</v>
          </cell>
          <cell r="J7">
            <v>5</v>
          </cell>
          <cell r="K7">
            <v>5</v>
          </cell>
          <cell r="L7">
            <v>16</v>
          </cell>
          <cell r="M7">
            <v>18</v>
          </cell>
          <cell r="N7">
            <v>17</v>
          </cell>
        </row>
        <row r="8">
          <cell r="B8" t="str">
            <v>REAL 2021</v>
          </cell>
          <cell r="C8">
            <v>0</v>
          </cell>
          <cell r="D8">
            <v>1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5</v>
          </cell>
          <cell r="L8">
            <v>12</v>
          </cell>
          <cell r="M8">
            <v>18</v>
          </cell>
          <cell r="N8">
            <v>24</v>
          </cell>
        </row>
        <row r="9">
          <cell r="B9" t="str">
            <v>REAL 2022</v>
          </cell>
          <cell r="C9">
            <v>18</v>
          </cell>
          <cell r="D9">
            <v>18</v>
          </cell>
          <cell r="E9">
            <v>21</v>
          </cell>
          <cell r="F9">
            <v>23</v>
          </cell>
          <cell r="G9">
            <v>11</v>
          </cell>
          <cell r="H9">
            <v>4</v>
          </cell>
          <cell r="I9">
            <v>4</v>
          </cell>
          <cell r="J9">
            <v>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S28" sqref="S28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3.57031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24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3" t="s">
        <v>11</v>
      </c>
      <c r="Q5" s="1"/>
    </row>
    <row r="6" spans="1:19" ht="10.5" customHeight="1" x14ac:dyDescent="0.35">
      <c r="A6" s="1"/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4"/>
      <c r="P6" s="14"/>
      <c r="Q6" s="1"/>
    </row>
    <row r="7" spans="1:19" ht="18" customHeight="1" x14ac:dyDescent="0.2">
      <c r="A7" s="1"/>
      <c r="B7" s="17" t="s">
        <v>12</v>
      </c>
      <c r="C7" s="18">
        <v>12</v>
      </c>
      <c r="D7" s="18">
        <v>14</v>
      </c>
      <c r="E7" s="18">
        <v>17</v>
      </c>
      <c r="F7" s="18">
        <v>19</v>
      </c>
      <c r="G7" s="18">
        <v>6</v>
      </c>
      <c r="H7" s="18">
        <v>4</v>
      </c>
      <c r="I7" s="18">
        <v>5</v>
      </c>
      <c r="J7" s="18">
        <v>5</v>
      </c>
      <c r="K7" s="18">
        <v>5</v>
      </c>
      <c r="L7" s="18">
        <v>16</v>
      </c>
      <c r="M7" s="18">
        <v>18</v>
      </c>
      <c r="N7" s="19">
        <v>17</v>
      </c>
      <c r="O7" s="20">
        <f>SUM(C7:N7)</f>
        <v>138</v>
      </c>
      <c r="P7" s="21">
        <f>SUM(C7:N7)</f>
        <v>138</v>
      </c>
      <c r="Q7" s="1"/>
    </row>
    <row r="8" spans="1:19" ht="18" customHeight="1" x14ac:dyDescent="0.2">
      <c r="A8" s="1"/>
      <c r="B8" s="22" t="s">
        <v>13</v>
      </c>
      <c r="C8" s="23">
        <v>0</v>
      </c>
      <c r="D8" s="23">
        <v>1</v>
      </c>
      <c r="E8" s="23">
        <v>0</v>
      </c>
      <c r="F8" s="23">
        <v>1</v>
      </c>
      <c r="G8" s="23">
        <v>0</v>
      </c>
      <c r="H8" s="23">
        <v>0</v>
      </c>
      <c r="I8" s="23">
        <v>0</v>
      </c>
      <c r="J8" s="23">
        <v>1</v>
      </c>
      <c r="K8" s="23">
        <v>5</v>
      </c>
      <c r="L8" s="24">
        <v>12</v>
      </c>
      <c r="M8" s="24">
        <v>18</v>
      </c>
      <c r="N8" s="23">
        <v>11.5818181818182</v>
      </c>
      <c r="O8" s="25">
        <f>SUM(C8:N8)</f>
        <v>49.5818181818182</v>
      </c>
      <c r="P8" s="25">
        <f>SUM(C8:N8)</f>
        <v>49.5818181818182</v>
      </c>
      <c r="Q8" s="1"/>
      <c r="S8" s="26"/>
    </row>
    <row r="9" spans="1:19" ht="18" customHeight="1" x14ac:dyDescent="0.35">
      <c r="A9" s="1"/>
      <c r="B9" s="27" t="s">
        <v>14</v>
      </c>
      <c r="C9" s="28">
        <v>18</v>
      </c>
      <c r="D9" s="28">
        <v>18</v>
      </c>
      <c r="E9" s="28">
        <v>21</v>
      </c>
      <c r="F9" s="28">
        <v>23</v>
      </c>
      <c r="G9" s="28">
        <v>11</v>
      </c>
      <c r="H9" s="28">
        <v>4</v>
      </c>
      <c r="I9" s="28">
        <v>4</v>
      </c>
      <c r="J9" s="28">
        <v>5</v>
      </c>
      <c r="K9" s="28">
        <v>5</v>
      </c>
      <c r="L9" s="29">
        <v>23</v>
      </c>
      <c r="M9" s="29">
        <v>26</v>
      </c>
      <c r="N9" s="28">
        <v>28</v>
      </c>
      <c r="O9" s="30">
        <f>SUM(C9:N9)</f>
        <v>186</v>
      </c>
      <c r="P9" s="30">
        <f>SUM(C9:N9)</f>
        <v>186</v>
      </c>
      <c r="Q9" s="31"/>
    </row>
    <row r="10" spans="1:19" ht="8.25" customHeight="1" x14ac:dyDescent="0.2">
      <c r="A10" s="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4" t="s">
        <v>15</v>
      </c>
      <c r="M12" s="35"/>
      <c r="N12" s="35"/>
      <c r="O12" s="35"/>
      <c r="P12" s="36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7" t="s">
        <v>17</v>
      </c>
      <c r="M13" s="38"/>
      <c r="N13" s="38"/>
      <c r="O13" s="38"/>
      <c r="P13" s="39" t="s">
        <v>18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0" t="str">
        <f>+B7</f>
        <v>Preliminar 2022</v>
      </c>
      <c r="M14" s="41"/>
      <c r="N14" s="42">
        <f>+O7</f>
        <v>138</v>
      </c>
      <c r="O14" s="43"/>
      <c r="P14" s="44">
        <f>(N16-N14)/N14</f>
        <v>0.34782608695652173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5" t="str">
        <f>+B8</f>
        <v>REAL 2021</v>
      </c>
      <c r="M15" s="46"/>
      <c r="N15" s="47">
        <f>+O8</f>
        <v>49.5818181818182</v>
      </c>
      <c r="O15" s="48"/>
      <c r="P15" s="49">
        <f>(N16-N15)/N15</f>
        <v>2.7513751375137501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0" t="str">
        <f>+B9</f>
        <v>REAL 2022</v>
      </c>
      <c r="M16" s="51"/>
      <c r="N16" s="52">
        <f>+O9</f>
        <v>186</v>
      </c>
      <c r="O16" s="53"/>
      <c r="P16" s="54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5"/>
      <c r="M17" s="55"/>
      <c r="N17" s="55"/>
      <c r="O17" s="55"/>
      <c r="P17" s="55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4" t="s">
        <v>15</v>
      </c>
      <c r="M18" s="35"/>
      <c r="N18" s="35"/>
      <c r="O18" s="35"/>
      <c r="P18" s="36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7" t="s">
        <v>19</v>
      </c>
      <c r="M19" s="38"/>
      <c r="N19" s="38"/>
      <c r="O19" s="38"/>
      <c r="P19" s="39" t="s">
        <v>18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0" t="str">
        <f>+B7</f>
        <v>Preliminar 2022</v>
      </c>
      <c r="M20" s="41"/>
      <c r="N20" s="42">
        <f>+P7</f>
        <v>138</v>
      </c>
      <c r="O20" s="43"/>
      <c r="P20" s="56">
        <f>(N22-N20)/N20</f>
        <v>0.34782608695652173</v>
      </c>
      <c r="Q20" s="2"/>
      <c r="S20" s="57"/>
      <c r="T20" s="57"/>
      <c r="U20" s="57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5" t="str">
        <f>+B8</f>
        <v>REAL 2021</v>
      </c>
      <c r="M21" s="46"/>
      <c r="N21" s="47">
        <f>+P8</f>
        <v>49.5818181818182</v>
      </c>
      <c r="O21" s="48"/>
      <c r="P21" s="58">
        <f>(N22-N21)/N21</f>
        <v>2.7513751375137501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0" t="str">
        <f>+B9</f>
        <v>REAL 2022</v>
      </c>
      <c r="M22" s="51"/>
      <c r="N22" s="52">
        <f>+P9</f>
        <v>186</v>
      </c>
      <c r="O22" s="53"/>
      <c r="P22" s="54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9"/>
      <c r="M23" s="59"/>
      <c r="N23" s="59"/>
      <c r="O23" s="59"/>
      <c r="P23" s="59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0"/>
      <c r="M24" s="60"/>
      <c r="N24" s="60"/>
      <c r="O24" s="60"/>
      <c r="P24" s="60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0"/>
      <c r="M25" s="60"/>
      <c r="N25" s="60"/>
      <c r="O25" s="60"/>
      <c r="P25" s="60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0"/>
      <c r="M26" s="60"/>
      <c r="N26" s="60"/>
      <c r="O26" s="60"/>
      <c r="P26" s="60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0"/>
      <c r="M27" s="60"/>
      <c r="N27" s="60"/>
      <c r="O27" s="60"/>
      <c r="P27" s="60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0"/>
      <c r="M28" s="60"/>
      <c r="N28" s="60"/>
      <c r="O28" s="60"/>
      <c r="P28" s="60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0"/>
      <c r="M29" s="60"/>
      <c r="N29" s="60"/>
      <c r="O29" s="60"/>
      <c r="P29" s="60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0"/>
      <c r="M30" s="60"/>
      <c r="N30" s="60"/>
      <c r="O30" s="60"/>
      <c r="P30" s="60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0"/>
      <c r="M31" s="60"/>
      <c r="N31" s="60"/>
      <c r="O31" s="60"/>
      <c r="P31" s="60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0"/>
      <c r="M32" s="60"/>
      <c r="N32" s="60"/>
      <c r="O32" s="60"/>
      <c r="P32" s="60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0"/>
      <c r="M33" s="60"/>
      <c r="N33" s="60"/>
      <c r="O33" s="60"/>
      <c r="P33" s="60"/>
      <c r="Q33" s="1"/>
    </row>
    <row r="47" spans="1:17" x14ac:dyDescent="0.2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7" x14ac:dyDescent="0.2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 ht="18" x14ac:dyDescent="0.25">
      <c r="B49" s="61"/>
      <c r="C49" s="61"/>
      <c r="D49" s="62" t="s">
        <v>20</v>
      </c>
      <c r="E49" s="62"/>
      <c r="F49" s="62"/>
      <c r="G49" s="62"/>
      <c r="H49" s="62"/>
      <c r="I49" s="63"/>
      <c r="J49" s="63"/>
      <c r="K49" s="63"/>
      <c r="L49" s="63"/>
      <c r="M49" s="63"/>
      <c r="N49" s="63"/>
      <c r="O49" s="61"/>
      <c r="P49" s="61"/>
    </row>
    <row r="50" spans="2:16" ht="18" x14ac:dyDescent="0.25">
      <c r="B50" s="61"/>
      <c r="C50" s="61"/>
      <c r="D50" s="62"/>
      <c r="E50" s="62"/>
      <c r="F50" s="62"/>
      <c r="G50" s="62"/>
      <c r="H50" s="62"/>
      <c r="I50" s="63"/>
      <c r="J50" s="63"/>
      <c r="K50" s="63"/>
      <c r="L50" s="63" t="s">
        <v>21</v>
      </c>
      <c r="M50" s="63"/>
      <c r="N50" s="63"/>
      <c r="O50" s="61"/>
      <c r="P50" s="61"/>
    </row>
    <row r="51" spans="2:16" ht="18" x14ac:dyDescent="0.25">
      <c r="B51" s="61"/>
      <c r="C51" s="61"/>
      <c r="D51" s="62" t="s">
        <v>22</v>
      </c>
      <c r="E51" s="62"/>
      <c r="F51" s="64">
        <f>SUM(C7:H7)</f>
        <v>72</v>
      </c>
      <c r="G51" s="62"/>
      <c r="H51" s="62"/>
      <c r="I51" s="63"/>
      <c r="J51" s="63"/>
      <c r="K51" s="63"/>
      <c r="L51" s="63"/>
      <c r="M51" s="63"/>
      <c r="N51" s="63"/>
      <c r="O51" s="61"/>
      <c r="P51" s="61"/>
    </row>
    <row r="52" spans="2:16" ht="18" x14ac:dyDescent="0.25">
      <c r="B52" s="61"/>
      <c r="C52" s="61"/>
      <c r="D52" s="62">
        <v>2008</v>
      </c>
      <c r="E52" s="62"/>
      <c r="F52" s="64">
        <f>SUM(C8:H8)</f>
        <v>2</v>
      </c>
      <c r="G52" s="62"/>
      <c r="H52" s="62"/>
      <c r="I52" s="63"/>
      <c r="J52" s="63"/>
      <c r="K52" s="63"/>
      <c r="L52" s="63"/>
      <c r="M52" s="63"/>
      <c r="N52" s="63"/>
      <c r="O52" s="61"/>
      <c r="P52" s="61"/>
    </row>
    <row r="53" spans="2:16" ht="18" x14ac:dyDescent="0.25">
      <c r="B53" s="61"/>
      <c r="C53" s="61"/>
      <c r="D53" s="62">
        <v>2009</v>
      </c>
      <c r="E53" s="62"/>
      <c r="F53" s="64">
        <f>SUM(C9:H9)</f>
        <v>95</v>
      </c>
      <c r="G53" s="62"/>
      <c r="H53" s="62"/>
      <c r="I53" s="63"/>
      <c r="J53" s="63"/>
      <c r="K53" s="63"/>
      <c r="L53" s="63"/>
      <c r="M53" s="63"/>
      <c r="N53" s="63"/>
      <c r="O53" s="61"/>
      <c r="P53" s="61"/>
    </row>
    <row r="54" spans="2:16" ht="15" x14ac:dyDescent="0.2">
      <c r="B54" s="61"/>
      <c r="C54" s="61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1"/>
      <c r="P54" s="61"/>
    </row>
    <row r="55" spans="2:16" ht="15" x14ac:dyDescent="0.2"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2:16" ht="15" x14ac:dyDescent="0.2"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6" ht="15" x14ac:dyDescent="0.2"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2023-01-04T19:02:41Z</dcterms:created>
  <dcterms:modified xsi:type="dcterms:W3CDTF">2023-01-04T19:03:48Z</dcterms:modified>
</cp:coreProperties>
</file>