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0\ESTADISTICAS\"/>
    </mc:Choice>
  </mc:AlternateContent>
  <bookViews>
    <workbookView xWindow="0" yWindow="0" windowWidth="28800" windowHeight="11700"/>
  </bookViews>
  <sheets>
    <sheet name="CRUCEROS" sheetId="1" r:id="rId1"/>
  </sheets>
  <definedNames>
    <definedName name="_xlnm.Print_Area" localSheetId="0">CRUCEROS!$A$1:$Q$33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7" i="1"/>
  <c r="O9" i="1" l="1"/>
  <c r="P9" i="1" l="1"/>
  <c r="P8" i="1"/>
  <c r="P7" i="1"/>
  <c r="F53" i="1" l="1"/>
  <c r="F52" i="1"/>
  <c r="F51" i="1"/>
  <c r="L22" i="1"/>
  <c r="L21" i="1"/>
  <c r="L20" i="1"/>
  <c r="L16" i="1"/>
  <c r="L15" i="1"/>
  <c r="N14" i="1"/>
  <c r="L14" i="1"/>
  <c r="N22" i="1"/>
  <c r="N16" i="1"/>
  <c r="N21" i="1"/>
  <c r="N15" i="1"/>
  <c r="N20" i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<sst xmlns="http://schemas.openxmlformats.org/spreadsheetml/2006/main" count="29" uniqueCount="23">
  <si>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</si>
  <si>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</si>
  <si>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</si>
  <si>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</si>
  <si>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</si>
  <si>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</si>
  <si>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</si>
  <si>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</si>
  <si>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</si>
  <si>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</si>
  <si>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Preliminar 2020</t>
  </si>
  <si>
    <t>REAL 2019</t>
  </si>
  <si>
    <t>REAL 2020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</si>
  <si>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</si>
  <si>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</si>
  <si>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</si>
  <si>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</si>
  <si>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</si>
  <si>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</si>
  <si>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</si>
  <si>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TOTAL ANUAL</t>
  </si>
  <si>
    <t>Enero - Dic.</t>
  </si>
  <si>
    <t>Al mes de 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</si>
</sst>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color theme="0"/>
      <name val="Montserrat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285C4D"/>
      <name val="Montserrat"/>
    </font>
    <font>
      <b/>
      <sz val="11"/>
      <color rgb="FF285C4D"/>
      <name val="Montserrat"/>
    </font>
    <font>
      <b/>
      <sz val="11"/>
      <name val="Montserrat"/>
    </font>
    <font>
      <b/>
      <sz val="11"/>
      <color rgb="FFB38E5D"/>
      <name val="Montserrat"/>
    </font>
    <font>
      <sz val="11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b/>
      <sz val="10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38E5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6" xfId="0" applyFont="1" applyBorder="1"/>
    <xf numFmtId="0" fontId="4" fillId="2" borderId="3" xfId="0" applyFont="1" applyFill="1" applyBorder="1"/>
    <xf numFmtId="0" fontId="4" fillId="2" borderId="6" xfId="0" applyFont="1" applyFill="1" applyBorder="1"/>
    <xf numFmtId="1" fontId="0" fillId="0" borderId="0" xfId="0" applyNumberFormat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165" fontId="1" fillId="0" borderId="0" xfId="0" applyNumberFormat="1" applyFont="1"/>
    <xf numFmtId="164" fontId="0" fillId="0" borderId="0" xfId="1" applyNumberFormat="1" applyFont="1"/>
    <xf numFmtId="0" fontId="1" fillId="2" borderId="0" xfId="0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0" applyNumberFormat="1" applyFont="1"/>
    <xf numFmtId="0" fontId="13" fillId="0" borderId="0" xfId="0" applyFont="1"/>
    <xf numFmtId="0" fontId="14" fillId="2" borderId="10" xfId="0" applyFont="1" applyFill="1" applyBorder="1" applyAlignment="1">
      <alignment vertical="center"/>
    </xf>
    <xf numFmtId="1" fontId="14" fillId="2" borderId="6" xfId="0" applyNumberFormat="1" applyFont="1" applyFill="1" applyBorder="1" applyAlignment="1">
      <alignment vertical="center"/>
    </xf>
    <xf numFmtId="1" fontId="14" fillId="0" borderId="6" xfId="0" applyNumberFormat="1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1" fontId="14" fillId="2" borderId="11" xfId="0" applyNumberFormat="1" applyFont="1" applyFill="1" applyBorder="1" applyAlignment="1">
      <alignment horizontal="right" vertical="center"/>
    </xf>
    <xf numFmtId="0" fontId="15" fillId="0" borderId="12" xfId="0" applyFont="1" applyBorder="1" applyAlignment="1">
      <alignment vertical="center"/>
    </xf>
    <xf numFmtId="1" fontId="15" fillId="2" borderId="6" xfId="0" applyNumberFormat="1" applyFont="1" applyFill="1" applyBorder="1" applyAlignment="1">
      <alignment vertical="center"/>
    </xf>
    <xf numFmtId="1" fontId="15" fillId="0" borderId="6" xfId="0" applyNumberFormat="1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164" fontId="15" fillId="0" borderId="11" xfId="1" applyNumberFormat="1" applyFont="1" applyFill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1" fontId="16" fillId="2" borderId="8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1" fontId="16" fillId="0" borderId="9" xfId="0" applyNumberFormat="1" applyFont="1" applyBorder="1" applyAlignment="1">
      <alignment vertical="center"/>
    </xf>
    <xf numFmtId="1" fontId="16" fillId="0" borderId="9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vertical="center"/>
    </xf>
    <xf numFmtId="0" fontId="18" fillId="3" borderId="7" xfId="0" applyFont="1" applyFill="1" applyBorder="1"/>
    <xf numFmtId="0" fontId="18" fillId="3" borderId="8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18" fillId="3" borderId="12" xfId="0" applyFont="1" applyFill="1" applyBorder="1"/>
    <xf numFmtId="0" fontId="18" fillId="3" borderId="6" xfId="0" applyFont="1" applyFill="1" applyBorder="1"/>
    <xf numFmtId="0" fontId="18" fillId="3" borderId="14" xfId="0" applyFont="1" applyFill="1" applyBorder="1" applyAlignment="1">
      <alignment horizontal="center" vertical="center"/>
    </xf>
    <xf numFmtId="0" fontId="17" fillId="0" borderId="8" xfId="0" applyFont="1" applyBorder="1"/>
    <xf numFmtId="1" fontId="17" fillId="0" borderId="8" xfId="0" applyNumberFormat="1" applyFont="1" applyBorder="1"/>
    <xf numFmtId="0" fontId="17" fillId="0" borderId="0" xfId="0" applyFont="1"/>
    <xf numFmtId="166" fontId="17" fillId="0" borderId="13" xfId="2" applyNumberFormat="1" applyFont="1" applyBorder="1" applyAlignment="1">
      <alignment horizontal="left" indent="2"/>
    </xf>
    <xf numFmtId="0" fontId="19" fillId="0" borderId="10" xfId="0" applyFont="1" applyBorder="1" applyAlignment="1">
      <alignment vertical="center"/>
    </xf>
    <xf numFmtId="0" fontId="19" fillId="0" borderId="0" xfId="0" applyFont="1" applyBorder="1"/>
    <xf numFmtId="1" fontId="19" fillId="0" borderId="0" xfId="0" applyNumberFormat="1" applyFont="1" applyBorder="1"/>
    <xf numFmtId="0" fontId="19" fillId="0" borderId="0" xfId="0" applyFont="1"/>
    <xf numFmtId="166" fontId="19" fillId="0" borderId="15" xfId="2" applyNumberFormat="1" applyFont="1" applyBorder="1" applyAlignment="1">
      <alignment horizontal="left" indent="2"/>
    </xf>
    <xf numFmtId="0" fontId="20" fillId="2" borderId="0" xfId="0" applyFont="1" applyFill="1" applyBorder="1"/>
    <xf numFmtId="166" fontId="17" fillId="0" borderId="13" xfId="2" applyNumberFormat="1" applyFont="1" applyBorder="1"/>
    <xf numFmtId="166" fontId="19" fillId="0" borderId="15" xfId="2" applyNumberFormat="1" applyFont="1" applyBorder="1"/>
    <xf numFmtId="0" fontId="21" fillId="0" borderId="12" xfId="0" applyFont="1" applyBorder="1" applyAlignment="1">
      <alignment vertical="center"/>
    </xf>
    <xf numFmtId="0" fontId="21" fillId="0" borderId="6" xfId="0" applyFont="1" applyBorder="1"/>
    <xf numFmtId="1" fontId="21" fillId="0" borderId="6" xfId="0" applyNumberFormat="1" applyFont="1" applyBorder="1"/>
    <xf numFmtId="0" fontId="22" fillId="0" borderId="6" xfId="0" applyFont="1" applyBorder="1"/>
    <xf numFmtId="0" fontId="21" fillId="0" borderId="14" xfId="0" applyFont="1" applyBorder="1"/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3322B"/>
      <color rgb="FF9D2449"/>
      <color rgb="FFB38E5D"/>
      <color rgb="FF285C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9D2449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9D2449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2019</c:v>
                </c:pt>
              </c:strCache>
            </c:strRef>
          </c:tx>
          <c:spPr>
            <a:solidFill>
              <a:srgbClr val="9D2449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9.735448762026493E-3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AA9-4527-89EB-16868C334372}"/>
                </c:ext>
              </c:extLst>
            </c:dLbl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AA9-4527-89EB-16868C334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25</c:v>
                </c:pt>
                <c:pt idx="1">
                  <c:v>15</c:v>
                </c:pt>
                <c:pt idx="2">
                  <c:v>22</c:v>
                </c:pt>
                <c:pt idx="3">
                  <c:v>23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24</c:v>
                </c:pt>
                <c:pt idx="10">
                  <c:v>20</c:v>
                </c:pt>
                <c:pt idx="11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9-4527-89EB-16868C334372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2020</c:v>
                </c:pt>
              </c:strCache>
            </c:strRef>
          </c:tx>
          <c:spPr>
            <a:solidFill>
              <a:srgbClr val="B38E5D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7354487620265363E-3"/>
                  <c:y val="3.671498205719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A9-4527-89EB-16868C334372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A9-4527-89EB-16868C334372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A9-4527-89EB-16868C334372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A9-4527-89EB-16868C334372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AA9-4527-89EB-16868C334372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AA9-4527-89EB-16868C334372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AA9-4527-89EB-16868C334372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AA9-4527-89EB-16868C334372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AA9-4527-89EB-16868C334372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AA9-4527-89EB-16868C334372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AA9-4527-89EB-16868C334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rgbClr val="13322B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26</c:v>
                </c:pt>
                <c:pt idx="1">
                  <c:v>13</c:v>
                </c:pt>
                <c:pt idx="2">
                  <c:v>17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A9-4527-89EB-16868C33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99904"/>
        <c:axId val="12330068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2020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78526742971121E-2"/>
                  <c:y val="8.50850207287919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AA9-4527-89EB-16868C334372}"/>
                </c:ext>
              </c:extLst>
            </c:dLbl>
            <c:dLbl>
              <c:idx val="1"/>
              <c:layout>
                <c:manualLayout>
                  <c:x val="-3.1055698265480547E-3"/>
                  <c:y val="-1.1661753691160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AA9-4527-89EB-16868C334372}"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AA9-4527-89EB-16868C334372}"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AA9-4527-89EB-16868C334372}"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AA9-4527-89EB-16868C334372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AA9-4527-89EB-16868C334372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AA9-4527-89EB-16868C334372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AA9-4527-89EB-16868C334372}"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AA9-4527-89EB-16868C334372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AA9-4527-89EB-16868C334372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AA9-4527-89EB-16868C334372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AA9-4527-89EB-16868C334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28</c:v>
                </c:pt>
                <c:pt idx="1">
                  <c:v>15</c:v>
                </c:pt>
                <c:pt idx="2">
                  <c:v>22</c:v>
                </c:pt>
                <c:pt idx="3">
                  <c:v>20</c:v>
                </c:pt>
                <c:pt idx="4">
                  <c:v>14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20</c:v>
                </c:pt>
                <c:pt idx="10">
                  <c:v>19</c:v>
                </c:pt>
                <c:pt idx="11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AA9-4527-89EB-16868C334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99904"/>
        <c:axId val="123300688"/>
      </c:lineChart>
      <c:catAx>
        <c:axId val="12329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33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3006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Cruceros</a:t>
                </a:r>
              </a:p>
            </c:rich>
          </c:tx>
          <c:layout>
            <c:manualLayout>
              <c:xMode val="edge"/>
              <c:yMode val="edge"/>
              <c:x val="5.0301201336617534E-3"/>
              <c:y val="0.48726689706773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329990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281610</xdr:colOff>
      <xdr:row>11</xdr:row>
      <xdr:rowOff>3728</xdr:rowOff>
    </xdr:from>
    <xdr:to>
      <xdr:col>10</xdr:col>
      <xdr:colOff>364437</xdr:colOff>
      <xdr:row>29</xdr:row>
      <xdr:rowOff>26091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202584</xdr:colOff>
      <xdr:row>0</xdr:row>
      <xdr:rowOff>469338</xdr:rowOff>
    </xdr:from>
    <xdr:to>
      <xdr:col>7</xdr:col>
      <xdr:colOff>165653</xdr:colOff>
      <xdr:row>2</xdr:row>
      <xdr:rowOff>24721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75" y="469338"/>
          <a:ext cx="3516308" cy="532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="115" zoomScaleNormal="115" workbookViewId="0">
      <selection activeCell="X31" sqref="X31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1" width="6.42578125" customWidth="1"/>
    <col min="12" max="12" width="7.7109375" customWidth="1"/>
    <col min="13" max="13" width="11.7109375" customWidth="1"/>
    <col min="14" max="15" width="9.5703125" customWidth="1"/>
    <col min="16" max="16" width="12.7109375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3"/>
    </row>
    <row r="3" spans="1:19" ht="9.75" customHeight="1" thickBot="1" x14ac:dyDescent="0.45">
      <c r="A3" s="1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1:19" ht="8.25" customHeight="1" thickTop="1" x14ac:dyDescent="0.2">
      <c r="A4" s="1"/>
      <c r="B4" s="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"/>
    </row>
    <row r="5" spans="1:19" ht="24" customHeight="1" x14ac:dyDescent="0.35">
      <c r="A5" s="1"/>
      <c r="B5" s="8"/>
      <c r="C5" s="62" t="s">
        <v>1</v>
      </c>
      <c r="D5" s="63" t="s">
        <v>2</v>
      </c>
      <c r="E5" s="63" t="s">
        <v>3</v>
      </c>
      <c r="F5" s="63" t="s">
        <v>4</v>
      </c>
      <c r="G5" s="63" t="s">
        <v>3</v>
      </c>
      <c r="H5" s="63" t="s">
        <v>5</v>
      </c>
      <c r="I5" s="63" t="s">
        <v>5</v>
      </c>
      <c r="J5" s="63" t="s">
        <v>4</v>
      </c>
      <c r="K5" s="63" t="s">
        <v>6</v>
      </c>
      <c r="L5" s="63" t="s">
        <v>7</v>
      </c>
      <c r="M5" s="63" t="s">
        <v>8</v>
      </c>
      <c r="N5" s="64" t="s">
        <v>9</v>
      </c>
      <c r="O5" s="65" t="s">
        <v>21</v>
      </c>
      <c r="P5" s="65" t="s">
        <v>20</v>
      </c>
      <c r="Q5" s="1"/>
    </row>
    <row r="6" spans="1:19" ht="10.5" customHeight="1" x14ac:dyDescent="0.35">
      <c r="A6" s="1"/>
      <c r="B6" s="9"/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9"/>
      <c r="P6" s="9"/>
      <c r="Q6" s="1"/>
    </row>
    <row r="7" spans="1:19" ht="18" customHeight="1" x14ac:dyDescent="0.2">
      <c r="A7" s="1"/>
      <c r="B7" s="33" t="s">
        <v>10</v>
      </c>
      <c r="C7" s="34">
        <v>28</v>
      </c>
      <c r="D7" s="34">
        <v>15</v>
      </c>
      <c r="E7" s="34">
        <v>22</v>
      </c>
      <c r="F7" s="34">
        <v>20</v>
      </c>
      <c r="G7" s="34">
        <v>14</v>
      </c>
      <c r="H7" s="34">
        <v>5</v>
      </c>
      <c r="I7" s="34">
        <v>6</v>
      </c>
      <c r="J7" s="34">
        <v>5</v>
      </c>
      <c r="K7" s="34">
        <v>5</v>
      </c>
      <c r="L7" s="34">
        <v>20</v>
      </c>
      <c r="M7" s="34">
        <v>19</v>
      </c>
      <c r="N7" s="35">
        <v>26</v>
      </c>
      <c r="O7" s="36">
        <f>SUM(C7:N7)</f>
        <v>185</v>
      </c>
      <c r="P7" s="37">
        <f>SUM(C7:N7)</f>
        <v>185</v>
      </c>
      <c r="Q7" s="1"/>
    </row>
    <row r="8" spans="1:19" ht="18" customHeight="1" x14ac:dyDescent="0.2">
      <c r="A8" s="1"/>
      <c r="B8" s="23" t="s">
        <v>11</v>
      </c>
      <c r="C8" s="24">
        <v>25</v>
      </c>
      <c r="D8" s="24">
        <v>15</v>
      </c>
      <c r="E8" s="24">
        <v>22</v>
      </c>
      <c r="F8" s="24">
        <v>23</v>
      </c>
      <c r="G8" s="24">
        <v>10</v>
      </c>
      <c r="H8" s="24">
        <v>4</v>
      </c>
      <c r="I8" s="24">
        <v>5</v>
      </c>
      <c r="J8" s="24">
        <v>4</v>
      </c>
      <c r="K8" s="24">
        <v>6</v>
      </c>
      <c r="L8" s="25">
        <v>24</v>
      </c>
      <c r="M8" s="25">
        <v>20</v>
      </c>
      <c r="N8" s="26">
        <v>23</v>
      </c>
      <c r="O8" s="27">
        <f>SUM(C8:N8)</f>
        <v>181</v>
      </c>
      <c r="P8" s="27">
        <f>SUM(C8:N8)</f>
        <v>181</v>
      </c>
      <c r="Q8" s="1"/>
      <c r="S8" s="12"/>
    </row>
    <row r="9" spans="1:19" ht="18" customHeight="1" x14ac:dyDescent="0.35">
      <c r="A9" s="1"/>
      <c r="B9" s="28" t="s">
        <v>12</v>
      </c>
      <c r="C9" s="29">
        <v>26</v>
      </c>
      <c r="D9" s="29">
        <v>13</v>
      </c>
      <c r="E9" s="29">
        <v>17</v>
      </c>
      <c r="F9" s="29">
        <v>3</v>
      </c>
      <c r="G9" s="29">
        <v>7</v>
      </c>
      <c r="H9" s="29">
        <v>1</v>
      </c>
      <c r="I9" s="29">
        <v>2</v>
      </c>
      <c r="J9" s="29">
        <v>0</v>
      </c>
      <c r="K9" s="29">
        <v>0</v>
      </c>
      <c r="L9" s="30">
        <v>0</v>
      </c>
      <c r="M9" s="30">
        <v>1</v>
      </c>
      <c r="N9" s="31">
        <v>3</v>
      </c>
      <c r="O9" s="32">
        <f>SUM(C9:N9)</f>
        <v>73</v>
      </c>
      <c r="P9" s="32">
        <f>SUM(C9:N9)</f>
        <v>73</v>
      </c>
      <c r="Q9" s="13"/>
    </row>
    <row r="10" spans="1:19" ht="8.25" customHeight="1" x14ac:dyDescent="0.2">
      <c r="A10" s="1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9" t="s">
        <v>13</v>
      </c>
      <c r="M12" s="40"/>
      <c r="N12" s="40"/>
      <c r="O12" s="40"/>
      <c r="P12" s="41" t="s">
        <v>14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42" t="s">
        <v>22</v>
      </c>
      <c r="M13" s="43"/>
      <c r="N13" s="43"/>
      <c r="O13" s="43"/>
      <c r="P13" s="44" t="s">
        <v>15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8" t="str">
        <f>+B7</f>
        <v>Preliminar 2020</v>
      </c>
      <c r="M14" s="45"/>
      <c r="N14" s="46">
        <f>+O7</f>
        <v>185</v>
      </c>
      <c r="O14" s="47"/>
      <c r="P14" s="48">
        <f>(N16-N14)/N14</f>
        <v>-0.60540540540540544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9" t="str">
        <f>+B8</f>
        <v>REAL 2019</v>
      </c>
      <c r="M15" s="50"/>
      <c r="N15" s="51">
        <f>+O8</f>
        <v>181</v>
      </c>
      <c r="O15" s="52"/>
      <c r="P15" s="53">
        <f>(N16-N15)/N15</f>
        <v>-0.59668508287292821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7" t="str">
        <f>+B9</f>
        <v>REAL 2020</v>
      </c>
      <c r="M16" s="58"/>
      <c r="N16" s="59">
        <f>+O9</f>
        <v>73</v>
      </c>
      <c r="O16" s="60"/>
      <c r="P16" s="61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4"/>
      <c r="M17" s="54"/>
      <c r="N17" s="54"/>
      <c r="O17" s="54"/>
      <c r="P17" s="54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9" t="s">
        <v>13</v>
      </c>
      <c r="M18" s="40"/>
      <c r="N18" s="40"/>
      <c r="O18" s="40"/>
      <c r="P18" s="41" t="s">
        <v>14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42" t="s">
        <v>16</v>
      </c>
      <c r="M19" s="43"/>
      <c r="N19" s="43"/>
      <c r="O19" s="43"/>
      <c r="P19" s="44" t="s">
        <v>15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8" t="str">
        <f>+B7</f>
        <v>Preliminar 2020</v>
      </c>
      <c r="M20" s="45"/>
      <c r="N20" s="46">
        <f>+P7</f>
        <v>185</v>
      </c>
      <c r="O20" s="47"/>
      <c r="P20" s="55">
        <f>(N22-N20)/N20</f>
        <v>-0.60540540540540544</v>
      </c>
      <c r="Q20" s="2"/>
      <c r="S20" s="16"/>
      <c r="T20" s="16"/>
      <c r="U20" s="16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9" t="str">
        <f>+B8</f>
        <v>REAL 2019</v>
      </c>
      <c r="M21" s="50"/>
      <c r="N21" s="51">
        <f>+P8</f>
        <v>181</v>
      </c>
      <c r="O21" s="52"/>
      <c r="P21" s="56">
        <f>(N22-N21)/N21</f>
        <v>-0.59668508287292821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7" t="str">
        <f>+B9</f>
        <v>REAL 2020</v>
      </c>
      <c r="M22" s="58"/>
      <c r="N22" s="59">
        <f>+P9</f>
        <v>73</v>
      </c>
      <c r="O22" s="60"/>
      <c r="P22" s="61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7"/>
      <c r="M23" s="17"/>
      <c r="N23" s="17"/>
      <c r="O23" s="17"/>
      <c r="P23" s="17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7"/>
      <c r="M24" s="67"/>
      <c r="N24" s="67"/>
      <c r="O24" s="67"/>
      <c r="P24" s="67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7"/>
      <c r="M25" s="67"/>
      <c r="N25" s="67"/>
      <c r="O25" s="67"/>
      <c r="P25" s="67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7"/>
      <c r="M26" s="67"/>
      <c r="N26" s="67"/>
      <c r="O26" s="67"/>
      <c r="P26" s="67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7"/>
      <c r="M27" s="67"/>
      <c r="N27" s="67"/>
      <c r="O27" s="67"/>
      <c r="P27" s="67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7"/>
      <c r="M28" s="67"/>
      <c r="N28" s="67"/>
      <c r="O28" s="67"/>
      <c r="P28" s="67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7"/>
      <c r="M29" s="67"/>
      <c r="N29" s="67"/>
      <c r="O29" s="67"/>
      <c r="P29" s="67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7"/>
      <c r="M30" s="67"/>
      <c r="N30" s="67"/>
      <c r="O30" s="67"/>
      <c r="P30" s="67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7"/>
      <c r="M31" s="67"/>
      <c r="N31" s="67"/>
      <c r="O31" s="67"/>
      <c r="P31" s="67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7"/>
      <c r="M32" s="67"/>
      <c r="N32" s="67"/>
      <c r="O32" s="67"/>
      <c r="P32" s="67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7"/>
      <c r="M33" s="67"/>
      <c r="N33" s="67"/>
      <c r="O33" s="67"/>
      <c r="P33" s="67"/>
      <c r="Q33" s="1"/>
    </row>
    <row r="47" spans="1:17" x14ac:dyDescent="0.2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7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2:16" ht="18" x14ac:dyDescent="0.25">
      <c r="B49" s="18"/>
      <c r="C49" s="18"/>
      <c r="D49" s="19" t="s">
        <v>17</v>
      </c>
      <c r="E49" s="19"/>
      <c r="F49" s="19"/>
      <c r="G49" s="19"/>
      <c r="H49" s="19"/>
      <c r="I49" s="20"/>
      <c r="J49" s="20"/>
      <c r="K49" s="20"/>
      <c r="L49" s="20"/>
      <c r="M49" s="20"/>
      <c r="N49" s="20"/>
      <c r="O49" s="18"/>
      <c r="P49" s="18"/>
    </row>
    <row r="50" spans="2:16" ht="18" x14ac:dyDescent="0.25">
      <c r="B50" s="18"/>
      <c r="C50" s="18"/>
      <c r="D50" s="19"/>
      <c r="E50" s="19"/>
      <c r="F50" s="19"/>
      <c r="G50" s="19"/>
      <c r="H50" s="19"/>
      <c r="I50" s="20"/>
      <c r="J50" s="20"/>
      <c r="K50" s="20"/>
      <c r="L50" s="20" t="s">
        <v>18</v>
      </c>
      <c r="M50" s="20"/>
      <c r="N50" s="20"/>
      <c r="O50" s="18"/>
      <c r="P50" s="18"/>
    </row>
    <row r="51" spans="2:16" ht="18" x14ac:dyDescent="0.25">
      <c r="B51" s="18"/>
      <c r="C51" s="18"/>
      <c r="D51" s="19" t="s">
        <v>19</v>
      </c>
      <c r="E51" s="19"/>
      <c r="F51" s="21">
        <f>SUM(C7:H7)</f>
        <v>104</v>
      </c>
      <c r="G51" s="19"/>
      <c r="H51" s="19"/>
      <c r="I51" s="20"/>
      <c r="J51" s="20"/>
      <c r="K51" s="20"/>
      <c r="L51" s="20"/>
      <c r="M51" s="20"/>
      <c r="N51" s="20"/>
      <c r="O51" s="18"/>
      <c r="P51" s="18"/>
    </row>
    <row r="52" spans="2:16" ht="18" x14ac:dyDescent="0.25">
      <c r="B52" s="18"/>
      <c r="C52" s="18"/>
      <c r="D52" s="19">
        <v>2008</v>
      </c>
      <c r="E52" s="19"/>
      <c r="F52" s="21">
        <f>SUM(C8:H8)</f>
        <v>99</v>
      </c>
      <c r="G52" s="19"/>
      <c r="H52" s="19"/>
      <c r="I52" s="20"/>
      <c r="J52" s="20"/>
      <c r="K52" s="20"/>
      <c r="L52" s="20"/>
      <c r="M52" s="20"/>
      <c r="N52" s="20"/>
      <c r="O52" s="18"/>
      <c r="P52" s="18"/>
    </row>
    <row r="53" spans="2:16" ht="18" x14ac:dyDescent="0.25">
      <c r="B53" s="18"/>
      <c r="C53" s="18"/>
      <c r="D53" s="19">
        <v>2009</v>
      </c>
      <c r="E53" s="19"/>
      <c r="F53" s="21">
        <f>SUM(C9:H9)</f>
        <v>67</v>
      </c>
      <c r="G53" s="19"/>
      <c r="H53" s="19"/>
      <c r="I53" s="20"/>
      <c r="J53" s="20"/>
      <c r="K53" s="20"/>
      <c r="L53" s="20"/>
      <c r="M53" s="20"/>
      <c r="N53" s="20"/>
      <c r="O53" s="18"/>
      <c r="P53" s="18"/>
    </row>
    <row r="54" spans="2:16" ht="15" x14ac:dyDescent="0.2">
      <c r="B54" s="18"/>
      <c r="C54" s="18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18"/>
      <c r="P54" s="18"/>
    </row>
    <row r="55" spans="2:16" ht="15" x14ac:dyDescent="0.2"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  <row r="56" spans="2:16" ht="15" x14ac:dyDescent="0.2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</row>
    <row r="57" spans="2:16" ht="15" x14ac:dyDescent="0.2"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</row>
  </sheetData>
  <mergeCells count="2">
    <mergeCell ref="B2:P2"/>
    <mergeCell ref="L24:P33"/>
  </mergeCells>
  <printOptions horizontalCentered="1"/>
  <pageMargins left="0.25" right="0.25" top="0.75" bottom="0.75" header="0.3" footer="0.3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2020-09-02T19:44:20Z</dcterms:created>
  <dcterms:modified xsi:type="dcterms:W3CDTF">2021-01-05T18:45:53Z</dcterms:modified>
</cp:coreProperties>
</file>