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PAGINA WEB\2019\ESTADISTICAS\"/>
    </mc:Choice>
  </mc:AlternateContent>
  <bookViews>
    <workbookView xWindow="0" yWindow="0" windowWidth="24000" windowHeight="9000"/>
  </bookViews>
  <sheets>
    <sheet name="CRUCEROS" sheetId="1" r:id="rId1"/>
  </sheets>
  <externalReferences>
    <externalReference r:id="rId2"/>
  </externalReferences>
  <definedNames>
    <definedName name="_xlnm.Print_Area" localSheetId="0">CRUCEROS!$A$1:$Q$33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F52" i="1"/>
  <c r="F51" i="1"/>
  <c r="L22" i="1"/>
  <c r="L21" i="1"/>
  <c r="N20" i="1"/>
  <c r="L20" i="1"/>
  <c r="L16" i="1"/>
  <c r="L15" i="1"/>
  <c r="N14" i="1"/>
  <c r="L14" i="1"/>
  <c r="P9" i="1"/>
  <c r="N22" i="1" s="1"/>
  <c r="O9" i="1"/>
  <c r="N16" i="1" s="1"/>
  <c r="P8" i="1"/>
  <c r="N21" i="1" s="1"/>
  <c r="O8" i="1"/>
  <c r="N15" i="1" s="1"/>
  <c r="P7" i="1"/>
  <c r="O7" i="1"/>
  <c r="P15" i="1" l="1"/>
  <c r="P14" i="1"/>
  <c r="P21" i="1"/>
  <c r="P20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<sst xmlns="http://schemas.openxmlformats.org/spreadsheetml/2006/main" count="29" uniqueCount="23">
  <si>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</si>
  <si>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</si>
  <si>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</si>
  <si>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</si>
  <si>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</si>
  <si>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</si>
  <si>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</si>
  <si>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</si>
  <si>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</si>
  <si>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</si>
  <si>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</si>
  <si>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Preliminar 2019</t>
  </si>
  <si>
    <t>REAL 2018</t>
  </si>
  <si>
    <t>REAL 2019</t>
  </si>
  <si>
    <t xml:space="preserve">Análisis acum. </t>
  </si>
  <si>
    <t>Var.</t>
  </si>
  <si>
    <t>Al mes de Enero-Diciembre</t>
  </si>
  <si>
    <t>%</t>
  </si>
  <si>
    <t>Anual</t>
  </si>
  <si>
    <t>Acumulado 1er. Semestre</t>
  </si>
  <si>
    <t>REAL 2009</t>
  </si>
  <si>
    <t>PLAN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</si>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</sst>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6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color theme="0"/>
      <name val="Montserrat"/>
    </font>
    <font>
      <b/>
      <sz val="10"/>
      <name val="Montserrat"/>
    </font>
    <font>
      <b/>
      <sz val="12"/>
      <color theme="0" tint="-0.499984740745262"/>
      <name val="Montserrat"/>
    </font>
    <font>
      <b/>
      <sz val="12"/>
      <color rgb="FF00B050"/>
      <name val="Montserrat"/>
    </font>
    <font>
      <sz val="10"/>
      <name val="Arial"/>
      <family val="2"/>
    </font>
    <font>
      <b/>
      <sz val="14"/>
      <name val="Soberana Sans"/>
      <family val="3"/>
    </font>
    <font>
      <i/>
      <sz val="8"/>
      <name val="Soberana Sans"/>
      <family val="3"/>
    </font>
    <font>
      <b/>
      <sz val="12"/>
      <name val="Montserrat"/>
    </font>
    <font>
      <sz val="12"/>
      <color theme="0" tint="-0.499984740745262"/>
      <name val="Montserrat"/>
    </font>
    <font>
      <sz val="10"/>
      <color theme="0" tint="-0.499984740745262"/>
      <name val="Montserrat"/>
    </font>
    <font>
      <sz val="10"/>
      <color rgb="FF00B050"/>
      <name val="Montserrat"/>
    </font>
    <font>
      <b/>
      <sz val="10"/>
      <color rgb="FF00B050"/>
      <name val="Montserrat"/>
    </font>
    <font>
      <sz val="10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color rgb="FF7030A0"/>
      <name val="Montserrat"/>
    </font>
    <font>
      <sz val="10"/>
      <color rgb="FF7030A0"/>
      <name val="Montserrat"/>
    </font>
    <font>
      <sz val="12"/>
      <color rgb="FF7030A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4" borderId="3" xfId="0" applyFont="1" applyFill="1" applyBorder="1"/>
    <xf numFmtId="0" fontId="4" fillId="4" borderId="6" xfId="0" applyFont="1" applyFill="1" applyBorder="1"/>
    <xf numFmtId="0" fontId="7" fillId="4" borderId="10" xfId="0" applyFont="1" applyFill="1" applyBorder="1" applyAlignment="1">
      <alignment vertical="center"/>
    </xf>
    <xf numFmtId="1" fontId="8" fillId="4" borderId="6" xfId="0" applyNumberFormat="1" applyFont="1" applyFill="1" applyBorder="1" applyAlignment="1">
      <alignment vertical="center"/>
    </xf>
    <xf numFmtId="1" fontId="8" fillId="0" borderId="6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" fontId="7" fillId="4" borderId="11" xfId="0" applyNumberFormat="1" applyFont="1" applyFill="1" applyBorder="1" applyAlignment="1">
      <alignment vertical="center"/>
    </xf>
    <xf numFmtId="1" fontId="7" fillId="4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8" fillId="0" borderId="12" xfId="0" applyFont="1" applyBorder="1" applyAlignment="1">
      <alignment vertical="center"/>
    </xf>
    <xf numFmtId="164" fontId="8" fillId="0" borderId="11" xfId="1" applyNumberFormat="1" applyFont="1" applyFill="1" applyBorder="1" applyAlignment="1">
      <alignment horizontal="right" vertical="center"/>
    </xf>
    <xf numFmtId="0" fontId="10" fillId="0" borderId="0" xfId="0" applyFont="1" applyFill="1" applyBorder="1"/>
    <xf numFmtId="0" fontId="11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2" fillId="5" borderId="7" xfId="0" applyFont="1" applyFill="1" applyBorder="1"/>
    <xf numFmtId="0" fontId="12" fillId="5" borderId="8" xfId="0" applyFont="1" applyFill="1" applyBorder="1"/>
    <xf numFmtId="0" fontId="6" fillId="5" borderId="13" xfId="0" applyFont="1" applyFill="1" applyBorder="1" applyAlignment="1">
      <alignment horizontal="center" vertical="center"/>
    </xf>
    <xf numFmtId="0" fontId="6" fillId="5" borderId="12" xfId="0" applyFont="1" applyFill="1" applyBorder="1"/>
    <xf numFmtId="0" fontId="12" fillId="5" borderId="6" xfId="0" applyFont="1" applyFill="1" applyBorder="1"/>
    <xf numFmtId="0" fontId="6" fillId="5" borderId="1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Border="1"/>
    <xf numFmtId="1" fontId="13" fillId="0" borderId="0" xfId="0" applyNumberFormat="1" applyFont="1" applyBorder="1"/>
    <xf numFmtId="0" fontId="14" fillId="0" borderId="0" xfId="0" applyFont="1"/>
    <xf numFmtId="166" fontId="14" fillId="0" borderId="15" xfId="2" applyNumberFormat="1" applyFont="1" applyBorder="1" applyAlignment="1">
      <alignment horizontal="left" indent="2"/>
    </xf>
    <xf numFmtId="0" fontId="8" fillId="0" borderId="6" xfId="0" applyFont="1" applyBorder="1"/>
    <xf numFmtId="1" fontId="8" fillId="0" borderId="6" xfId="0" applyNumberFormat="1" applyFont="1" applyBorder="1"/>
    <xf numFmtId="0" fontId="15" fillId="0" borderId="6" xfId="0" applyFont="1" applyBorder="1"/>
    <xf numFmtId="0" fontId="16" fillId="0" borderId="14" xfId="0" applyFont="1" applyBorder="1"/>
    <xf numFmtId="0" fontId="17" fillId="4" borderId="0" xfId="0" applyFont="1" applyFill="1" applyBorder="1"/>
    <xf numFmtId="0" fontId="12" fillId="5" borderId="12" xfId="0" applyFont="1" applyFill="1" applyBorder="1"/>
    <xf numFmtId="164" fontId="0" fillId="0" borderId="0" xfId="1" applyNumberFormat="1" applyFont="1"/>
    <xf numFmtId="166" fontId="14" fillId="0" borderId="15" xfId="2" applyNumberFormat="1" applyFont="1" applyBorder="1"/>
    <xf numFmtId="0" fontId="1" fillId="4" borderId="0" xfId="0" applyFont="1" applyFill="1" applyBorder="1"/>
    <xf numFmtId="0" fontId="18" fillId="0" borderId="0" xfId="0" applyFont="1" applyBorder="1" applyAlignment="1">
      <alignment horizontal="center" vertical="top" wrapText="1"/>
    </xf>
    <xf numFmtId="0" fontId="19" fillId="0" borderId="0" xfId="0" applyFont="1"/>
    <xf numFmtId="0" fontId="20" fillId="0" borderId="0" xfId="0" applyFont="1"/>
    <xf numFmtId="0" fontId="21" fillId="0" borderId="0" xfId="0" applyFont="1"/>
    <xf numFmtId="165" fontId="20" fillId="0" borderId="0" xfId="0" applyNumberFormat="1" applyFont="1"/>
    <xf numFmtId="0" fontId="22" fillId="0" borderId="0" xfId="0" applyFont="1"/>
    <xf numFmtId="0" fontId="23" fillId="0" borderId="7" xfId="0" applyFont="1" applyBorder="1" applyAlignment="1">
      <alignment vertical="center"/>
    </xf>
    <xf numFmtId="1" fontId="23" fillId="4" borderId="8" xfId="0" applyNumberFormat="1" applyFont="1" applyFill="1" applyBorder="1" applyAlignment="1">
      <alignment vertical="center"/>
    </xf>
    <xf numFmtId="0" fontId="23" fillId="4" borderId="8" xfId="0" applyFont="1" applyFill="1" applyBorder="1" applyAlignment="1">
      <alignment vertical="center"/>
    </xf>
    <xf numFmtId="1" fontId="23" fillId="0" borderId="9" xfId="0" applyNumberFormat="1" applyFont="1" applyBorder="1" applyAlignment="1">
      <alignment vertical="center"/>
    </xf>
    <xf numFmtId="1" fontId="23" fillId="0" borderId="9" xfId="0" applyNumberFormat="1" applyFont="1" applyBorder="1" applyAlignment="1">
      <alignment horizontal="right" vertical="center"/>
    </xf>
    <xf numFmtId="0" fontId="24" fillId="0" borderId="7" xfId="0" applyFont="1" applyBorder="1" applyAlignment="1">
      <alignment vertical="center"/>
    </xf>
    <xf numFmtId="0" fontId="25" fillId="0" borderId="8" xfId="0" applyFont="1" applyBorder="1"/>
    <xf numFmtId="1" fontId="25" fillId="0" borderId="8" xfId="0" applyNumberFormat="1" applyFont="1" applyBorder="1"/>
    <xf numFmtId="0" fontId="24" fillId="0" borderId="0" xfId="0" applyFont="1"/>
    <xf numFmtId="166" fontId="24" fillId="0" borderId="13" xfId="2" applyNumberFormat="1" applyFont="1" applyBorder="1" applyAlignment="1">
      <alignment horizontal="left" indent="2"/>
    </xf>
    <xf numFmtId="166" fontId="24" fillId="0" borderId="13" xfId="2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2018</c:v>
                </c:pt>
              </c:strCache>
            </c:strRef>
          </c:tx>
          <c:spPr>
            <a:solidFill>
              <a:srgbClr val="6BE915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10"/>
              <c:layout>
                <c:manualLayout>
                  <c:x val="4.2803638309256457E-3"/>
                  <c:y val="3.7914701375701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D9-4D15-90E9-B73B6B6C0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22</c:v>
                </c:pt>
                <c:pt idx="1">
                  <c:v>13</c:v>
                </c:pt>
                <c:pt idx="2">
                  <c:v>15</c:v>
                </c:pt>
                <c:pt idx="3">
                  <c:v>13</c:v>
                </c:pt>
                <c:pt idx="4">
                  <c:v>10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16</c:v>
                </c:pt>
                <c:pt idx="10">
                  <c:v>11</c:v>
                </c:pt>
                <c:pt idx="11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D9-4D15-90E9-B73B6B6C0F05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2019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9D9-4D15-90E9-B73B6B6C0F05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D9-4D15-90E9-B73B6B6C0F05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9D9-4D15-90E9-B73B6B6C0F05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D9-4D15-90E9-B73B6B6C0F05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9D9-4D15-90E9-B73B6B6C0F05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D9-4D15-90E9-B73B6B6C0F05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9D9-4D15-90E9-B73B6B6C0F05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D9-4D15-90E9-B73B6B6C0F05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9D9-4D15-90E9-B73B6B6C0F05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D9-4D15-90E9-B73B6B6C0F05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9D9-4D15-90E9-B73B6B6C0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rgbClr val="00B05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25</c:v>
                </c:pt>
                <c:pt idx="1">
                  <c:v>15</c:v>
                </c:pt>
                <c:pt idx="2">
                  <c:v>22</c:v>
                </c:pt>
                <c:pt idx="3">
                  <c:v>23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24</c:v>
                </c:pt>
                <c:pt idx="10">
                  <c:v>20</c:v>
                </c:pt>
                <c:pt idx="11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D9-4D15-90E9-B73B6B6C0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3380864"/>
        <c:axId val="323380080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2019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7030A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78223649010166E-2"/>
                  <c:y val="2.2116909135825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9D9-4D15-90E9-B73B6B6C0F05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D9-4D15-90E9-B73B6B6C0F05}"/>
                </c:ext>
              </c:extLst>
            </c:dLbl>
            <c:dLbl>
              <c:idx val="2"/>
              <c:layout>
                <c:manualLayout>
                  <c:x val="-6.6345639379347274E-2"/>
                  <c:y val="-3.828812635447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9D9-4D15-90E9-B73B6B6C0F05}"/>
                </c:ext>
              </c:extLst>
            </c:dLbl>
            <c:dLbl>
              <c:idx val="3"/>
              <c:layout>
                <c:manualLayout>
                  <c:x val="-2.3542001070090957E-2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9D9-4D15-90E9-B73B6B6C0F05}"/>
                </c:ext>
              </c:extLst>
            </c:dLbl>
            <c:dLbl>
              <c:idx val="4"/>
              <c:layout>
                <c:manualLayout>
                  <c:x val="-3.6383092562868244E-2"/>
                  <c:y val="6.56814619762518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9D9-4D15-90E9-B73B6B6C0F05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9D9-4D15-90E9-B73B6B6C0F05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9D9-4D15-90E9-B73B6B6C0F05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9D9-4D15-90E9-B73B6B6C0F05}"/>
                </c:ext>
              </c:extLst>
            </c:dLbl>
            <c:dLbl>
              <c:idx val="8"/>
              <c:layout>
                <c:manualLayout>
                  <c:x val="-1.498144192650076E-2"/>
                  <c:y val="-4.2692950284563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9D9-4D15-90E9-B73B6B6C0F05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9D9-4D15-90E9-B73B6B6C0F05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9D9-4D15-90E9-B73B6B6C0F05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9D9-4D15-90E9-B73B6B6C0F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5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25</c:v>
                </c:pt>
                <c:pt idx="1">
                  <c:v>15</c:v>
                </c:pt>
                <c:pt idx="2">
                  <c:v>22</c:v>
                </c:pt>
                <c:pt idx="3">
                  <c:v>23</c:v>
                </c:pt>
                <c:pt idx="4">
                  <c:v>10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18</c:v>
                </c:pt>
                <c:pt idx="10">
                  <c:v>19</c:v>
                </c:pt>
                <c:pt idx="11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9D9-4D15-90E9-B73B6B6C0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80864"/>
        <c:axId val="323380080"/>
      </c:lineChart>
      <c:catAx>
        <c:axId val="323380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338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33800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Cruceros</a:t>
                </a:r>
              </a:p>
            </c:rich>
          </c:tx>
          <c:layout>
            <c:manualLayout>
              <c:xMode val="edge"/>
              <c:yMode val="edge"/>
              <c:x val="5.0301201336617534E-3"/>
              <c:y val="0.4872668970677397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23380864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0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28575</xdr:rowOff>
    </xdr:from>
    <xdr:to>
      <xdr:col>10</xdr:col>
      <xdr:colOff>381001</xdr:colOff>
      <xdr:row>28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0</xdr:row>
      <xdr:rowOff>424573</xdr:rowOff>
    </xdr:from>
    <xdr:to>
      <xdr:col>9</xdr:col>
      <xdr:colOff>238125</xdr:colOff>
      <xdr:row>2</xdr:row>
      <xdr:rowOff>2666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24573"/>
          <a:ext cx="4552950" cy="5496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INetCache/Content.Outlook/W6NMP8OU/BASE%20Estadis%20Ene-Di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Hoja1"/>
      <sheetName val="Resumen Acum"/>
    </sheetNames>
    <sheetDataSet>
      <sheetData sheetId="0">
        <row r="5">
          <cell r="C5" t="str">
            <v>E</v>
          </cell>
          <cell r="D5" t="str">
            <v>F</v>
          </cell>
          <cell r="E5" t="str">
            <v>M</v>
          </cell>
          <cell r="F5" t="str">
            <v>A</v>
          </cell>
          <cell r="G5" t="str">
            <v>M</v>
          </cell>
          <cell r="H5" t="str">
            <v>J</v>
          </cell>
          <cell r="I5" t="str">
            <v>J</v>
          </cell>
          <cell r="J5" t="str">
            <v>A</v>
          </cell>
          <cell r="K5" t="str">
            <v>S</v>
          </cell>
          <cell r="L5" t="str">
            <v>O</v>
          </cell>
          <cell r="M5" t="str">
            <v>N</v>
          </cell>
          <cell r="N5" t="str">
            <v>D</v>
          </cell>
        </row>
        <row r="7">
          <cell r="B7" t="str">
            <v>Preliminar 2019</v>
          </cell>
          <cell r="C7">
            <v>25</v>
          </cell>
          <cell r="D7">
            <v>15</v>
          </cell>
          <cell r="E7">
            <v>22</v>
          </cell>
          <cell r="F7">
            <v>23</v>
          </cell>
          <cell r="G7">
            <v>10</v>
          </cell>
          <cell r="H7">
            <v>4</v>
          </cell>
          <cell r="I7">
            <v>5</v>
          </cell>
          <cell r="J7">
            <v>4</v>
          </cell>
          <cell r="K7">
            <v>6</v>
          </cell>
          <cell r="L7">
            <v>18</v>
          </cell>
          <cell r="M7">
            <v>19</v>
          </cell>
          <cell r="N7">
            <v>26</v>
          </cell>
        </row>
        <row r="8">
          <cell r="B8" t="str">
            <v>REAL 2018</v>
          </cell>
          <cell r="C8">
            <v>22</v>
          </cell>
          <cell r="D8">
            <v>13</v>
          </cell>
          <cell r="E8">
            <v>15</v>
          </cell>
          <cell r="F8">
            <v>13</v>
          </cell>
          <cell r="G8">
            <v>10</v>
          </cell>
          <cell r="H8">
            <v>3</v>
          </cell>
          <cell r="I8">
            <v>5</v>
          </cell>
          <cell r="J8">
            <v>4</v>
          </cell>
          <cell r="K8">
            <v>5</v>
          </cell>
          <cell r="L8">
            <v>16</v>
          </cell>
          <cell r="M8">
            <v>11</v>
          </cell>
          <cell r="N8">
            <v>20</v>
          </cell>
        </row>
        <row r="9">
          <cell r="B9" t="str">
            <v>REAL 2019</v>
          </cell>
          <cell r="C9">
            <v>25</v>
          </cell>
          <cell r="D9">
            <v>15</v>
          </cell>
          <cell r="E9">
            <v>22</v>
          </cell>
          <cell r="F9">
            <v>23</v>
          </cell>
          <cell r="G9">
            <v>10</v>
          </cell>
          <cell r="H9">
            <v>4</v>
          </cell>
          <cell r="I9">
            <v>5</v>
          </cell>
          <cell r="J9">
            <v>4</v>
          </cell>
          <cell r="K9">
            <v>6</v>
          </cell>
          <cell r="L9">
            <v>24</v>
          </cell>
          <cell r="M9">
            <v>20</v>
          </cell>
          <cell r="N9">
            <v>23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P6" sqref="P6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1" width="6.42578125" customWidth="1"/>
    <col min="12" max="12" width="7.7109375" customWidth="1"/>
    <col min="13" max="13" width="8" customWidth="1"/>
    <col min="14" max="14" width="6.42578125" customWidth="1"/>
    <col min="15" max="15" width="9.5703125" customWidth="1"/>
    <col min="16" max="16" width="12.7109375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9" ht="9.75" customHeight="1" thickBot="1" x14ac:dyDescent="0.45">
      <c r="A3" s="1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9" ht="8.25" customHeight="1" thickTop="1" x14ac:dyDescent="0.2">
      <c r="A4" s="1"/>
      <c r="B4" s="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2"/>
    </row>
    <row r="5" spans="1:19" ht="24" customHeight="1" x14ac:dyDescent="0.35">
      <c r="A5" s="1"/>
      <c r="B5" s="9"/>
      <c r="C5" s="10" t="s">
        <v>1</v>
      </c>
      <c r="D5" s="11" t="s">
        <v>2</v>
      </c>
      <c r="E5" s="11" t="s">
        <v>3</v>
      </c>
      <c r="F5" s="11" t="s">
        <v>4</v>
      </c>
      <c r="G5" s="11" t="s">
        <v>3</v>
      </c>
      <c r="H5" s="11" t="s">
        <v>5</v>
      </c>
      <c r="I5" s="11" t="s">
        <v>5</v>
      </c>
      <c r="J5" s="11" t="s">
        <v>4</v>
      </c>
      <c r="K5" s="11" t="s">
        <v>6</v>
      </c>
      <c r="L5" s="11" t="s">
        <v>7</v>
      </c>
      <c r="M5" s="11" t="s">
        <v>8</v>
      </c>
      <c r="N5" s="12" t="s">
        <v>9</v>
      </c>
      <c r="O5" s="13" t="s">
        <v>10</v>
      </c>
      <c r="P5" s="13" t="s">
        <v>22</v>
      </c>
      <c r="Q5" s="1"/>
    </row>
    <row r="6" spans="1:19" ht="10.5" customHeight="1" x14ac:dyDescent="0.35">
      <c r="A6" s="1"/>
      <c r="B6" s="14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4"/>
      <c r="P6" s="14"/>
      <c r="Q6" s="1"/>
    </row>
    <row r="7" spans="1:19" ht="18" customHeight="1" x14ac:dyDescent="0.2">
      <c r="A7" s="1"/>
      <c r="B7" s="55" t="s">
        <v>11</v>
      </c>
      <c r="C7" s="56">
        <v>25</v>
      </c>
      <c r="D7" s="56">
        <v>15</v>
      </c>
      <c r="E7" s="56">
        <v>22</v>
      </c>
      <c r="F7" s="56">
        <v>23</v>
      </c>
      <c r="G7" s="56">
        <v>10</v>
      </c>
      <c r="H7" s="56">
        <v>4</v>
      </c>
      <c r="I7" s="56">
        <v>5</v>
      </c>
      <c r="J7" s="56">
        <v>4</v>
      </c>
      <c r="K7" s="56">
        <v>6</v>
      </c>
      <c r="L7" s="56">
        <v>18</v>
      </c>
      <c r="M7" s="56">
        <v>19</v>
      </c>
      <c r="N7" s="57">
        <v>26</v>
      </c>
      <c r="O7" s="58">
        <f>SUM(C7:N7)</f>
        <v>177</v>
      </c>
      <c r="P7" s="59">
        <f>SUM(C7:N7)</f>
        <v>177</v>
      </c>
      <c r="Q7" s="1"/>
    </row>
    <row r="8" spans="1:19" ht="18" customHeight="1" x14ac:dyDescent="0.2">
      <c r="A8" s="1"/>
      <c r="B8" s="17" t="s">
        <v>12</v>
      </c>
      <c r="C8" s="18">
        <v>22</v>
      </c>
      <c r="D8" s="18">
        <v>13</v>
      </c>
      <c r="E8" s="18">
        <v>15</v>
      </c>
      <c r="F8" s="18">
        <v>13</v>
      </c>
      <c r="G8" s="18">
        <v>10</v>
      </c>
      <c r="H8" s="18">
        <v>3</v>
      </c>
      <c r="I8" s="18">
        <v>5</v>
      </c>
      <c r="J8" s="18">
        <v>4</v>
      </c>
      <c r="K8" s="18">
        <v>5</v>
      </c>
      <c r="L8" s="19">
        <v>16</v>
      </c>
      <c r="M8" s="19">
        <v>11</v>
      </c>
      <c r="N8" s="20">
        <v>20</v>
      </c>
      <c r="O8" s="21">
        <f>SUM(C8:N8)</f>
        <v>137</v>
      </c>
      <c r="P8" s="22">
        <f>SUM(C8:N8)</f>
        <v>137</v>
      </c>
      <c r="Q8" s="1"/>
      <c r="S8" s="23"/>
    </row>
    <row r="9" spans="1:19" ht="18" customHeight="1" x14ac:dyDescent="0.35">
      <c r="A9" s="1"/>
      <c r="B9" s="24" t="s">
        <v>13</v>
      </c>
      <c r="C9" s="18">
        <v>25</v>
      </c>
      <c r="D9" s="18">
        <v>15</v>
      </c>
      <c r="E9" s="18">
        <v>22</v>
      </c>
      <c r="F9" s="18">
        <v>23</v>
      </c>
      <c r="G9" s="18">
        <v>10</v>
      </c>
      <c r="H9" s="18">
        <v>4</v>
      </c>
      <c r="I9" s="18">
        <v>5</v>
      </c>
      <c r="J9" s="18">
        <v>4</v>
      </c>
      <c r="K9" s="18">
        <v>6</v>
      </c>
      <c r="L9" s="19">
        <v>24</v>
      </c>
      <c r="M9" s="19">
        <v>20</v>
      </c>
      <c r="N9" s="20">
        <v>23</v>
      </c>
      <c r="O9" s="25">
        <f>SUM(C9:N9)</f>
        <v>181</v>
      </c>
      <c r="P9" s="25">
        <f>SUM(C9:N9)</f>
        <v>181</v>
      </c>
      <c r="Q9" s="26"/>
    </row>
    <row r="10" spans="1:19" ht="8.25" customHeight="1" x14ac:dyDescent="0.2">
      <c r="A10" s="1"/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.7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9" t="s">
        <v>14</v>
      </c>
      <c r="M12" s="30"/>
      <c r="N12" s="30"/>
      <c r="O12" s="30"/>
      <c r="P12" s="31" t="s">
        <v>15</v>
      </c>
      <c r="Q12" s="1"/>
    </row>
    <row r="13" spans="1:19" ht="18.7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2" t="s">
        <v>16</v>
      </c>
      <c r="M13" s="33"/>
      <c r="N13" s="33"/>
      <c r="O13" s="33"/>
      <c r="P13" s="34" t="s">
        <v>17</v>
      </c>
      <c r="Q13" s="1"/>
    </row>
    <row r="14" spans="1:19" ht="18.7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60" t="str">
        <f>+B7</f>
        <v>Preliminar 2019</v>
      </c>
      <c r="M14" s="61"/>
      <c r="N14" s="62">
        <f>+O7</f>
        <v>177</v>
      </c>
      <c r="O14" s="63"/>
      <c r="P14" s="64">
        <f>(N16-N14)/N14</f>
        <v>2.2598870056497175E-2</v>
      </c>
      <c r="Q14" s="1"/>
    </row>
    <row r="15" spans="1:19" ht="18.7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5" t="str">
        <f>+B8</f>
        <v>REAL 2018</v>
      </c>
      <c r="M15" s="36"/>
      <c r="N15" s="37">
        <f>+O8</f>
        <v>137</v>
      </c>
      <c r="O15" s="38"/>
      <c r="P15" s="39">
        <f>(N16-N15)/N15</f>
        <v>0.32116788321167883</v>
      </c>
      <c r="Q15" s="1"/>
    </row>
    <row r="16" spans="1:19" ht="18.7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4" t="str">
        <f>+B9</f>
        <v>REAL 2019</v>
      </c>
      <c r="M16" s="40"/>
      <c r="N16" s="41">
        <f>+O9</f>
        <v>181</v>
      </c>
      <c r="O16" s="42"/>
      <c r="P16" s="43"/>
      <c r="Q16" s="1"/>
    </row>
    <row r="17" spans="1:21" ht="15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44"/>
      <c r="M17" s="44"/>
      <c r="N17" s="44"/>
      <c r="O17" s="44"/>
      <c r="P17" s="44"/>
      <c r="Q17" s="1"/>
    </row>
    <row r="18" spans="1:21" ht="18.7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9" t="s">
        <v>14</v>
      </c>
      <c r="M18" s="30"/>
      <c r="N18" s="30"/>
      <c r="O18" s="30"/>
      <c r="P18" s="31" t="s">
        <v>15</v>
      </c>
      <c r="Q18" s="2"/>
    </row>
    <row r="19" spans="1:21" ht="18.7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45" t="s">
        <v>18</v>
      </c>
      <c r="M19" s="33"/>
      <c r="N19" s="33"/>
      <c r="O19" s="33"/>
      <c r="P19" s="34" t="s">
        <v>17</v>
      </c>
      <c r="Q19" s="2"/>
    </row>
    <row r="20" spans="1:21" ht="18.7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60" t="str">
        <f>+B7</f>
        <v>Preliminar 2019</v>
      </c>
      <c r="M20" s="61"/>
      <c r="N20" s="62">
        <f>+P7</f>
        <v>177</v>
      </c>
      <c r="O20" s="63"/>
      <c r="P20" s="65">
        <f>(N22-N20)/N20</f>
        <v>2.2598870056497175E-2</v>
      </c>
      <c r="Q20" s="2"/>
      <c r="S20" s="46"/>
      <c r="T20" s="46"/>
      <c r="U20" s="46"/>
    </row>
    <row r="21" spans="1:21" ht="18.7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35" t="str">
        <f>+B8</f>
        <v>REAL 2018</v>
      </c>
      <c r="M21" s="36"/>
      <c r="N21" s="37">
        <f>+P8</f>
        <v>137</v>
      </c>
      <c r="O21" s="38"/>
      <c r="P21" s="47">
        <f>(N22-N21)/N21</f>
        <v>0.32116788321167883</v>
      </c>
      <c r="Q21" s="2"/>
    </row>
    <row r="22" spans="1:21" ht="18.7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4" t="str">
        <f>+B9</f>
        <v>REAL 2019</v>
      </c>
      <c r="M22" s="40"/>
      <c r="N22" s="41">
        <f>+P9</f>
        <v>181</v>
      </c>
      <c r="O22" s="42"/>
      <c r="P22" s="43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48"/>
      <c r="M23" s="48"/>
      <c r="N23" s="48"/>
      <c r="O23" s="48"/>
      <c r="P23" s="48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49"/>
      <c r="M24" s="49"/>
      <c r="N24" s="49"/>
      <c r="O24" s="49"/>
      <c r="P24" s="49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49"/>
      <c r="M25" s="49"/>
      <c r="N25" s="49"/>
      <c r="O25" s="49"/>
      <c r="P25" s="49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49"/>
      <c r="M26" s="49"/>
      <c r="N26" s="49"/>
      <c r="O26" s="49"/>
      <c r="P26" s="49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49"/>
      <c r="M27" s="49"/>
      <c r="N27" s="49"/>
      <c r="O27" s="49"/>
      <c r="P27" s="49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49"/>
      <c r="M28" s="49"/>
      <c r="N28" s="49"/>
      <c r="O28" s="49"/>
      <c r="P28" s="49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49"/>
      <c r="M29" s="49"/>
      <c r="N29" s="49"/>
      <c r="O29" s="49"/>
      <c r="P29" s="49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49"/>
      <c r="M30" s="49"/>
      <c r="N30" s="49"/>
      <c r="O30" s="49"/>
      <c r="P30" s="49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49"/>
      <c r="M31" s="49"/>
      <c r="N31" s="49"/>
      <c r="O31" s="49"/>
      <c r="P31" s="49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49"/>
      <c r="M32" s="49"/>
      <c r="N32" s="49"/>
      <c r="O32" s="49"/>
      <c r="P32" s="49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49"/>
      <c r="M33" s="49"/>
      <c r="N33" s="49"/>
      <c r="O33" s="49"/>
      <c r="P33" s="49"/>
      <c r="Q33" s="1"/>
    </row>
    <row r="47" spans="1:17" x14ac:dyDescent="0.2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7" x14ac:dyDescent="0.2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2:16" ht="18" x14ac:dyDescent="0.25">
      <c r="B49" s="50"/>
      <c r="C49" s="50"/>
      <c r="D49" s="51" t="s">
        <v>19</v>
      </c>
      <c r="E49" s="51"/>
      <c r="F49" s="51"/>
      <c r="G49" s="51"/>
      <c r="H49" s="51"/>
      <c r="I49" s="52"/>
      <c r="J49" s="52"/>
      <c r="K49" s="52"/>
      <c r="L49" s="52"/>
      <c r="M49" s="52"/>
      <c r="N49" s="52"/>
      <c r="O49" s="50"/>
      <c r="P49" s="50"/>
    </row>
    <row r="50" spans="2:16" ht="18" x14ac:dyDescent="0.25">
      <c r="B50" s="50"/>
      <c r="C50" s="50"/>
      <c r="D50" s="51"/>
      <c r="E50" s="51"/>
      <c r="F50" s="51"/>
      <c r="G50" s="51"/>
      <c r="H50" s="51"/>
      <c r="I50" s="52"/>
      <c r="J50" s="52"/>
      <c r="K50" s="52"/>
      <c r="L50" s="52" t="s">
        <v>20</v>
      </c>
      <c r="M50" s="52"/>
      <c r="N50" s="52"/>
      <c r="O50" s="50"/>
      <c r="P50" s="50"/>
    </row>
    <row r="51" spans="2:16" ht="18" x14ac:dyDescent="0.25">
      <c r="B51" s="50"/>
      <c r="C51" s="50"/>
      <c r="D51" s="51" t="s">
        <v>21</v>
      </c>
      <c r="E51" s="51"/>
      <c r="F51" s="53">
        <f>SUM(C7:H7)</f>
        <v>99</v>
      </c>
      <c r="G51" s="51"/>
      <c r="H51" s="51"/>
      <c r="I51" s="52"/>
      <c r="J51" s="52"/>
      <c r="K51" s="52"/>
      <c r="L51" s="52"/>
      <c r="M51" s="52"/>
      <c r="N51" s="52"/>
      <c r="O51" s="50"/>
      <c r="P51" s="50"/>
    </row>
    <row r="52" spans="2:16" ht="18" x14ac:dyDescent="0.25">
      <c r="B52" s="50"/>
      <c r="C52" s="50"/>
      <c r="D52" s="51">
        <v>2008</v>
      </c>
      <c r="E52" s="51"/>
      <c r="F52" s="53">
        <f>SUM(C8:H8)</f>
        <v>76</v>
      </c>
      <c r="G52" s="51"/>
      <c r="H52" s="51"/>
      <c r="I52" s="52"/>
      <c r="J52" s="52"/>
      <c r="K52" s="52"/>
      <c r="L52" s="52"/>
      <c r="M52" s="52"/>
      <c r="N52" s="52"/>
      <c r="O52" s="50"/>
      <c r="P52" s="50"/>
    </row>
    <row r="53" spans="2:16" ht="18" x14ac:dyDescent="0.25">
      <c r="B53" s="50"/>
      <c r="C53" s="50"/>
      <c r="D53" s="51">
        <v>2009</v>
      </c>
      <c r="E53" s="51"/>
      <c r="F53" s="53">
        <f>SUM(C9:H9)</f>
        <v>99</v>
      </c>
      <c r="G53" s="51"/>
      <c r="H53" s="51"/>
      <c r="I53" s="52"/>
      <c r="J53" s="52"/>
      <c r="K53" s="52"/>
      <c r="L53" s="52"/>
      <c r="M53" s="52"/>
      <c r="N53" s="52"/>
      <c r="O53" s="50"/>
      <c r="P53" s="50"/>
    </row>
    <row r="54" spans="2:16" ht="15" x14ac:dyDescent="0.2">
      <c r="B54" s="50"/>
      <c r="C54" s="50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0"/>
      <c r="P54" s="50"/>
    </row>
    <row r="55" spans="2:16" ht="15" x14ac:dyDescent="0.2"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</row>
    <row r="56" spans="2:16" ht="15" x14ac:dyDescent="0.2"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</row>
    <row r="57" spans="2:16" ht="15" x14ac:dyDescent="0.2"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</row>
  </sheetData>
  <mergeCells count="2">
    <mergeCell ref="B2:P2"/>
    <mergeCell ref="L24:P33"/>
  </mergeCells>
  <printOptions horizontalCentered="1"/>
  <pageMargins left="0.25" right="0.25" top="0.75" bottom="0.75" header="0.3" footer="0.3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2020-01-06T14:59:15Z</dcterms:created>
  <dcterms:modified xsi:type="dcterms:W3CDTF">2020-01-06T15:11:44Z</dcterms:modified>
</cp:coreProperties>
</file>