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GINA WEB\2018\ESTADISTICA\"/>
    </mc:Choice>
  </mc:AlternateContent>
  <bookViews>
    <workbookView xWindow="0" yWindow="0" windowWidth="28800" windowHeight="11835"/>
  </bookViews>
  <sheets>
    <sheet name="CRUCEROS" sheetId="1" r:id="rId1"/>
  </sheets>
  <externalReferences>
    <externalReference r:id="rId2"/>
  </externalReferences>
  <definedNames>
    <definedName name="_xlnm.Print_Area" localSheetId="0">CRUCEROS!$A$1:$Q$33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N20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O7" i="1"/>
  <c r="N14" i="1" s="1"/>
  <c r="P20" i="1" l="1"/>
  <c r="P21" i="1"/>
  <c r="P15" i="1"/>
  <c r="P14" i="1"/>
</calcChain>
</file>

<file path=xl/sharedStrings.xml><?xml version="1.0" encoding="utf-8"?>
<sst xmlns="http://schemas.openxmlformats.org/spreadsheetml/2006/main" count="29" uniqueCount="23">
  <si>
    <r>
      <rPr>
        <b/>
        <i/>
        <sz val="18"/>
        <rFont val="Montserrat"/>
      </rPr>
      <t>ARRIBO</t>
    </r>
    <r>
      <rPr>
        <b/>
        <sz val="18"/>
        <rFont val="Montserrat"/>
      </rPr>
      <t xml:space="preserve"> DE CRUCEROS</t>
    </r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</si>
  <si>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</si>
  <si>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</si>
  <si>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</si>
  <si>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</si>
  <si>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</si>
  <si>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</si>
  <si>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</si>
  <si>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</si>
  <si>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</si>
  <si>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</si>
  <si>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</si>
  <si>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2018</t>
  </si>
  <si>
    <t>REAL 2017</t>
  </si>
  <si>
    <t>REAL 2018</t>
  </si>
  <si>
    <t xml:space="preserve">Análisis acum. </t>
  </si>
  <si>
    <t>Var.</t>
  </si>
  <si>
    <t>Al mes de Enero-Diciembre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</si>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</sst>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8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sz val="18"/>
      <name val="Montserrat"/>
    </font>
    <font>
      <b/>
      <i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color theme="0"/>
      <name val="Montserrat"/>
    </font>
    <font>
      <b/>
      <sz val="10"/>
      <name val="Montserrat"/>
    </font>
    <font>
      <b/>
      <sz val="12"/>
      <color theme="7"/>
      <name val="Montserrat"/>
    </font>
    <font>
      <b/>
      <sz val="12"/>
      <color theme="0" tint="-0.499984740745262"/>
      <name val="Montserrat"/>
    </font>
    <font>
      <b/>
      <sz val="12"/>
      <color rgb="FF00B050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2"/>
      <name val="Montserrat"/>
    </font>
    <font>
      <sz val="9"/>
      <color theme="7"/>
      <name val="Montserrat"/>
    </font>
    <font>
      <sz val="12"/>
      <color theme="7"/>
      <name val="Montserrat"/>
    </font>
    <font>
      <sz val="10"/>
      <color theme="7"/>
      <name val="Montserrat"/>
    </font>
    <font>
      <sz val="12"/>
      <color theme="0" tint="-0.499984740745262"/>
      <name val="Montserrat"/>
    </font>
    <font>
      <sz val="10"/>
      <color theme="0" tint="-0.499984740745262"/>
      <name val="Montserrat"/>
    </font>
    <font>
      <sz val="10"/>
      <color rgb="FF00B050"/>
      <name val="Montserrat"/>
    </font>
    <font>
      <b/>
      <sz val="10"/>
      <color rgb="FF00B050"/>
      <name val="Montserrat"/>
    </font>
    <font>
      <sz val="10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6242A"/>
        <bgColor indexed="64"/>
      </patternFill>
    </fill>
    <fill>
      <patternFill patternType="solid">
        <fgColor rgb="FFB38E5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6" xfId="0" applyFont="1" applyBorder="1"/>
    <xf numFmtId="0" fontId="6" fillId="2" borderId="3" xfId="0" applyFont="1" applyFill="1" applyBorder="1"/>
    <xf numFmtId="0" fontId="6" fillId="2" borderId="6" xfId="0" applyFont="1" applyFill="1" applyBorder="1"/>
    <xf numFmtId="0" fontId="9" fillId="0" borderId="7" xfId="0" applyFont="1" applyBorder="1" applyAlignment="1">
      <alignment vertical="center"/>
    </xf>
    <xf numFmtId="1" fontId="9" fillId="2" borderId="8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1" fontId="9" fillId="0" borderId="9" xfId="0" applyNumberFormat="1" applyFont="1" applyBorder="1" applyAlignment="1">
      <alignment vertical="center"/>
    </xf>
    <xf numFmtId="1" fontId="9" fillId="0" borderId="9" xfId="0" applyNumberFormat="1" applyFont="1" applyBorder="1" applyAlignment="1">
      <alignment horizontal="right" vertical="center"/>
    </xf>
    <xf numFmtId="1" fontId="11" fillId="2" borderId="6" xfId="0" applyNumberFormat="1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" fontId="10" fillId="2" borderId="11" xfId="0" applyNumberFormat="1" applyFont="1" applyFill="1" applyBorder="1" applyAlignment="1">
      <alignment vertical="center"/>
    </xf>
    <xf numFmtId="1" fontId="10" fillId="2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1" fillId="0" borderId="12" xfId="0" applyFont="1" applyBorder="1" applyAlignment="1">
      <alignment vertical="center"/>
    </xf>
    <xf numFmtId="164" fontId="11" fillId="0" borderId="11" xfId="1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165" fontId="2" fillId="0" borderId="0" xfId="0" applyNumberFormat="1" applyFont="1"/>
    <xf numFmtId="0" fontId="14" fillId="3" borderId="7" xfId="0" applyFont="1" applyFill="1" applyBorder="1"/>
    <xf numFmtId="0" fontId="14" fillId="3" borderId="8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/>
    <xf numFmtId="0" fontId="14" fillId="3" borderId="6" xfId="0" applyFont="1" applyFill="1" applyBorder="1"/>
    <xf numFmtId="0" fontId="8" fillId="3" borderId="14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6" fillId="0" borderId="8" xfId="0" applyFont="1" applyBorder="1"/>
    <xf numFmtId="1" fontId="16" fillId="0" borderId="8" xfId="0" applyNumberFormat="1" applyFont="1" applyBorder="1"/>
    <xf numFmtId="0" fontId="17" fillId="0" borderId="0" xfId="0" applyFont="1"/>
    <xf numFmtId="166" fontId="17" fillId="0" borderId="13" xfId="2" applyNumberFormat="1" applyFont="1" applyBorder="1" applyAlignment="1">
      <alignment horizontal="left" indent="2"/>
    </xf>
    <xf numFmtId="0" fontId="18" fillId="0" borderId="10" xfId="0" applyFont="1" applyBorder="1" applyAlignment="1">
      <alignment vertical="center"/>
    </xf>
    <xf numFmtId="0" fontId="18" fillId="0" borderId="0" xfId="0" applyFont="1" applyBorder="1"/>
    <xf numFmtId="1" fontId="18" fillId="0" borderId="0" xfId="0" applyNumberFormat="1" applyFont="1" applyBorder="1"/>
    <xf numFmtId="0" fontId="19" fillId="0" borderId="0" xfId="0" applyFont="1"/>
    <xf numFmtId="166" fontId="19" fillId="0" borderId="15" xfId="2" applyNumberFormat="1" applyFont="1" applyBorder="1" applyAlignment="1">
      <alignment horizontal="left" indent="2"/>
    </xf>
    <xf numFmtId="0" fontId="11" fillId="0" borderId="6" xfId="0" applyFont="1" applyBorder="1"/>
    <xf numFmtId="1" fontId="11" fillId="0" borderId="6" xfId="0" applyNumberFormat="1" applyFont="1" applyBorder="1"/>
    <xf numFmtId="0" fontId="20" fillId="0" borderId="6" xfId="0" applyFont="1" applyBorder="1"/>
    <xf numFmtId="0" fontId="21" fillId="0" borderId="14" xfId="0" applyFont="1" applyBorder="1"/>
    <xf numFmtId="0" fontId="22" fillId="2" borderId="0" xfId="0" applyFont="1" applyFill="1" applyBorder="1"/>
    <xf numFmtId="0" fontId="14" fillId="3" borderId="12" xfId="0" applyFont="1" applyFill="1" applyBorder="1"/>
    <xf numFmtId="0" fontId="16" fillId="0" borderId="7" xfId="0" applyFont="1" applyBorder="1" applyAlignment="1">
      <alignment vertical="center"/>
    </xf>
    <xf numFmtId="166" fontId="17" fillId="0" borderId="13" xfId="2" applyNumberFormat="1" applyFont="1" applyBorder="1"/>
    <xf numFmtId="164" fontId="0" fillId="0" borderId="0" xfId="1" applyNumberFormat="1" applyFont="1"/>
    <xf numFmtId="166" fontId="19" fillId="0" borderId="15" xfId="2" applyNumberFormat="1" applyFont="1" applyBorder="1"/>
    <xf numFmtId="0" fontId="2" fillId="2" borderId="0" xfId="0" applyFont="1" applyFill="1" applyBorder="1"/>
    <xf numFmtId="0" fontId="23" fillId="0" borderId="0" xfId="0" applyFont="1" applyBorder="1" applyAlignment="1">
      <alignment horizontal="center" vertical="top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5" fontId="25" fillId="0" borderId="0" xfId="0" applyNumberFormat="1" applyFont="1"/>
    <xf numFmtId="0" fontId="27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21132"/>
      <color rgb="FFB38E5D"/>
      <color rgb="FF56242A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2017</c:v>
                </c:pt>
              </c:strCache>
            </c:strRef>
          </c:tx>
          <c:spPr>
            <a:solidFill>
              <a:srgbClr val="6BE915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20</c:v>
                </c:pt>
                <c:pt idx="10">
                  <c:v>15</c:v>
                </c:pt>
                <c:pt idx="11" formatCode="General">
                  <c:v>19</c:v>
                </c:pt>
              </c:numCache>
            </c:numRef>
          </c:val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621132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22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16</c:v>
                </c:pt>
                <c:pt idx="10">
                  <c:v>11</c:v>
                </c:pt>
                <c:pt idx="11" formatCode="General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54352"/>
        <c:axId val="476255136"/>
      </c:barChart>
      <c:lineChart>
        <c:grouping val="standard"/>
        <c:varyColors val="0"/>
        <c:ser>
          <c:idx val="0"/>
          <c:order val="0"/>
          <c:tx>
            <c:strRef>
              <c:f>[1]CRUCEROS!$B$7</c:f>
              <c:strCache>
                <c:ptCount val="1"/>
                <c:pt idx="0">
                  <c:v>Preliminar 2018</c:v>
                </c:pt>
              </c:strCache>
            </c:strRef>
          </c:tx>
          <c:spPr>
            <a:ln w="38100">
              <a:solidFill>
                <a:schemeClr val="accent4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chemeClr val="accent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[1]CRUCEROS!$C$7:$N$7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4352"/>
        <c:axId val="476255136"/>
      </c:lineChart>
      <c:catAx>
        <c:axId val="47625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7625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255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7625435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28575</xdr:rowOff>
    </xdr:from>
    <xdr:to>
      <xdr:col>10</xdr:col>
      <xdr:colOff>381001</xdr:colOff>
      <xdr:row>28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0</xdr:row>
      <xdr:rowOff>142876</xdr:rowOff>
    </xdr:from>
    <xdr:to>
      <xdr:col>15</xdr:col>
      <xdr:colOff>704850</xdr:colOff>
      <xdr:row>0</xdr:row>
      <xdr:rowOff>600076</xdr:rowOff>
    </xdr:to>
    <xdr:sp macro="" textlink="">
      <xdr:nvSpPr>
        <xdr:cNvPr id="3" name="1 Título"/>
        <xdr:cNvSpPr>
          <a:spLocks noGrp="1"/>
        </xdr:cNvSpPr>
      </xdr:nvSpPr>
      <xdr:spPr bwMode="auto">
        <a:xfrm>
          <a:off x="695325" y="142876"/>
          <a:ext cx="74390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Montserrat" panose="00000500000000000000" pitchFamily="2" charset="0"/>
            </a:rPr>
            <a:t>Puerto Vallarta</a:t>
          </a:r>
          <a:r>
            <a:rPr lang="es-ES">
              <a:latin typeface="Montserrat" panose="00000500000000000000" pitchFamily="2" charset="0"/>
            </a:rPr>
            <a:t/>
          </a:r>
          <a:br>
            <a:rPr lang="es-ES">
              <a:latin typeface="Montserrat" panose="00000500000000000000" pitchFamily="2" charset="0"/>
            </a:rPr>
          </a:br>
          <a:r>
            <a:rPr lang="es-ES" sz="1200">
              <a:latin typeface="Montserrat" panose="00000500000000000000" pitchFamily="2" charset="0"/>
            </a:rPr>
            <a:t>Administración Portuaria Integral Puerto Vallarta, S.A. de C.V.</a:t>
          </a:r>
          <a:endParaRPr lang="es-ES"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14</xdr:col>
      <xdr:colOff>504825</xdr:colOff>
      <xdr:row>0</xdr:row>
      <xdr:rowOff>209549</xdr:rowOff>
    </xdr:from>
    <xdr:to>
      <xdr:col>15</xdr:col>
      <xdr:colOff>770944</xdr:colOff>
      <xdr:row>1</xdr:row>
      <xdr:rowOff>207111</xdr:rowOff>
    </xdr:to>
    <xdr:pic>
      <xdr:nvPicPr>
        <xdr:cNvPr id="4" name="1 Imagen" descr="Logo API Puerto Vallarta.jpg"/>
        <xdr:cNvPicPr/>
      </xdr:nvPicPr>
      <xdr:blipFill>
        <a:blip xmlns:r="http://schemas.openxmlformats.org/officeDocument/2006/relationships" r:embed="rId2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96150" y="209549"/>
          <a:ext cx="904294" cy="61668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3</xdr:col>
      <xdr:colOff>175072</xdr:colOff>
      <xdr:row>2</xdr:row>
      <xdr:rowOff>28575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4325" y="0"/>
          <a:ext cx="1746697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XT0CS3JU/Estadis%20DI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2018</v>
          </cell>
          <cell r="C7">
            <v>22</v>
          </cell>
          <cell r="D7">
            <v>13</v>
          </cell>
          <cell r="E7">
            <v>14</v>
          </cell>
          <cell r="F7">
            <v>14</v>
          </cell>
          <cell r="G7">
            <v>10</v>
          </cell>
          <cell r="H7">
            <v>4</v>
          </cell>
          <cell r="I7">
            <v>4</v>
          </cell>
          <cell r="J7">
            <v>4</v>
          </cell>
          <cell r="K7">
            <v>5</v>
          </cell>
          <cell r="L7">
            <v>16</v>
          </cell>
          <cell r="M7">
            <v>11</v>
          </cell>
          <cell r="N7">
            <v>20</v>
          </cell>
        </row>
        <row r="8">
          <cell r="B8" t="str">
            <v>REAL 2017</v>
          </cell>
          <cell r="C8">
            <v>17</v>
          </cell>
          <cell r="D8">
            <v>14</v>
          </cell>
          <cell r="E8">
            <v>15</v>
          </cell>
          <cell r="F8">
            <v>17</v>
          </cell>
          <cell r="G8">
            <v>9</v>
          </cell>
          <cell r="H8">
            <v>5</v>
          </cell>
          <cell r="I8">
            <v>4</v>
          </cell>
          <cell r="J8">
            <v>4</v>
          </cell>
          <cell r="K8">
            <v>6</v>
          </cell>
          <cell r="L8">
            <v>20</v>
          </cell>
          <cell r="M8">
            <v>15</v>
          </cell>
          <cell r="N8">
            <v>19</v>
          </cell>
        </row>
        <row r="9">
          <cell r="B9" t="str">
            <v>REAL 2018</v>
          </cell>
          <cell r="C9">
            <v>22</v>
          </cell>
          <cell r="D9">
            <v>13</v>
          </cell>
          <cell r="E9">
            <v>15</v>
          </cell>
          <cell r="F9">
            <v>13</v>
          </cell>
          <cell r="G9">
            <v>10</v>
          </cell>
          <cell r="H9">
            <v>3</v>
          </cell>
          <cell r="I9">
            <v>5</v>
          </cell>
          <cell r="J9">
            <v>4</v>
          </cell>
          <cell r="K9">
            <v>5</v>
          </cell>
          <cell r="L9">
            <v>16</v>
          </cell>
          <cell r="M9">
            <v>11</v>
          </cell>
          <cell r="N9">
            <v>20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15" sqref="S15"/>
    </sheetView>
  </sheetViews>
  <sheetFormatPr baseColWidth="10" defaultColWidth="11.42578125" defaultRowHeight="12.75" x14ac:dyDescent="0.2"/>
  <cols>
    <col min="1" max="1" width="4.28515625" customWidth="1"/>
    <col min="2" max="2" width="17.5703125" customWidth="1"/>
    <col min="3" max="11" width="6.42578125" customWidth="1"/>
    <col min="12" max="12" width="7.7109375" customWidth="1"/>
    <col min="13" max="13" width="8" customWidth="1"/>
    <col min="14" max="14" width="6.42578125" customWidth="1"/>
    <col min="15" max="15" width="9.5703125" customWidth="1"/>
    <col min="16" max="16" width="12.7109375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33.75" customHeight="1" x14ac:dyDescent="0.35">
      <c r="A5" s="1"/>
      <c r="B5" s="9"/>
      <c r="C5" s="62" t="s">
        <v>1</v>
      </c>
      <c r="D5" s="63" t="s">
        <v>2</v>
      </c>
      <c r="E5" s="63" t="s">
        <v>3</v>
      </c>
      <c r="F5" s="63" t="s">
        <v>4</v>
      </c>
      <c r="G5" s="63" t="s">
        <v>3</v>
      </c>
      <c r="H5" s="63" t="s">
        <v>5</v>
      </c>
      <c r="I5" s="63" t="s">
        <v>5</v>
      </c>
      <c r="J5" s="63" t="s">
        <v>4</v>
      </c>
      <c r="K5" s="63" t="s">
        <v>6</v>
      </c>
      <c r="L5" s="63" t="s">
        <v>7</v>
      </c>
      <c r="M5" s="63" t="s">
        <v>8</v>
      </c>
      <c r="N5" s="64" t="s">
        <v>9</v>
      </c>
      <c r="O5" s="65" t="s">
        <v>10</v>
      </c>
      <c r="P5" s="65" t="s">
        <v>11</v>
      </c>
      <c r="Q5" s="1"/>
    </row>
    <row r="6" spans="1:19" ht="10.5" customHeight="1" x14ac:dyDescent="0.35">
      <c r="A6" s="1"/>
      <c r="B6" s="10"/>
      <c r="C6" s="11"/>
      <c r="D6" s="11"/>
      <c r="E6" s="11"/>
      <c r="F6" s="12"/>
      <c r="G6" s="12"/>
      <c r="H6" s="12"/>
      <c r="I6" s="12"/>
      <c r="J6" s="12"/>
      <c r="K6" s="12"/>
      <c r="L6" s="12"/>
      <c r="M6" s="12"/>
      <c r="N6" s="12"/>
      <c r="O6" s="10"/>
      <c r="P6" s="10"/>
      <c r="Q6" s="1"/>
    </row>
    <row r="7" spans="1:19" ht="18" hidden="1" customHeight="1" x14ac:dyDescent="0.2">
      <c r="A7" s="1"/>
      <c r="B7" s="13" t="s">
        <v>12</v>
      </c>
      <c r="C7" s="14">
        <v>22</v>
      </c>
      <c r="D7" s="14">
        <v>13</v>
      </c>
      <c r="E7" s="14">
        <v>14</v>
      </c>
      <c r="F7" s="14">
        <v>14</v>
      </c>
      <c r="G7" s="14">
        <v>10</v>
      </c>
      <c r="H7" s="14">
        <v>4</v>
      </c>
      <c r="I7" s="14">
        <v>4</v>
      </c>
      <c r="J7" s="14">
        <v>4</v>
      </c>
      <c r="K7" s="14">
        <v>5</v>
      </c>
      <c r="L7" s="14">
        <v>16</v>
      </c>
      <c r="M7" s="14">
        <v>11</v>
      </c>
      <c r="N7" s="15">
        <v>20</v>
      </c>
      <c r="O7" s="16">
        <f>SUM(C7:N7)</f>
        <v>137</v>
      </c>
      <c r="P7" s="17">
        <f>SUM(C7:N7)</f>
        <v>137</v>
      </c>
      <c r="Q7" s="1"/>
    </row>
    <row r="8" spans="1:19" ht="18" customHeight="1" x14ac:dyDescent="0.2">
      <c r="A8" s="1"/>
      <c r="B8" s="66" t="s">
        <v>13</v>
      </c>
      <c r="C8" s="18">
        <v>17</v>
      </c>
      <c r="D8" s="18">
        <v>14</v>
      </c>
      <c r="E8" s="18">
        <v>15</v>
      </c>
      <c r="F8" s="18">
        <v>17</v>
      </c>
      <c r="G8" s="18">
        <v>9</v>
      </c>
      <c r="H8" s="18">
        <v>5</v>
      </c>
      <c r="I8" s="18">
        <v>4</v>
      </c>
      <c r="J8" s="18">
        <v>4</v>
      </c>
      <c r="K8" s="18">
        <v>6</v>
      </c>
      <c r="L8" s="19">
        <v>20</v>
      </c>
      <c r="M8" s="19">
        <v>15</v>
      </c>
      <c r="N8" s="20">
        <v>19</v>
      </c>
      <c r="O8" s="21">
        <f>SUM(C8:N8)</f>
        <v>145</v>
      </c>
      <c r="P8" s="22">
        <f>SUM(C8:N8)</f>
        <v>145</v>
      </c>
      <c r="Q8" s="1"/>
      <c r="S8" s="23"/>
    </row>
    <row r="9" spans="1:19" ht="18" customHeight="1" x14ac:dyDescent="0.35">
      <c r="A9" s="1"/>
      <c r="B9" s="24" t="s">
        <v>14</v>
      </c>
      <c r="C9" s="18">
        <v>22</v>
      </c>
      <c r="D9" s="18">
        <v>13</v>
      </c>
      <c r="E9" s="18">
        <v>15</v>
      </c>
      <c r="F9" s="18">
        <v>13</v>
      </c>
      <c r="G9" s="18">
        <v>10</v>
      </c>
      <c r="H9" s="18">
        <v>3</v>
      </c>
      <c r="I9" s="18">
        <v>5</v>
      </c>
      <c r="J9" s="18">
        <v>4</v>
      </c>
      <c r="K9" s="18">
        <v>5</v>
      </c>
      <c r="L9" s="19">
        <v>16</v>
      </c>
      <c r="M9" s="19">
        <v>11</v>
      </c>
      <c r="N9" s="20">
        <v>20</v>
      </c>
      <c r="O9" s="25">
        <f>SUM(C9:N9)</f>
        <v>137</v>
      </c>
      <c r="P9" s="25">
        <f>SUM(C9:N9)</f>
        <v>137</v>
      </c>
      <c r="Q9" s="26"/>
    </row>
    <row r="10" spans="1:19" ht="8.25" customHeight="1" x14ac:dyDescent="0.2">
      <c r="A10" s="1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.7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 t="s">
        <v>15</v>
      </c>
      <c r="M12" s="30"/>
      <c r="N12" s="30"/>
      <c r="O12" s="30"/>
      <c r="P12" s="31" t="s">
        <v>16</v>
      </c>
      <c r="Q12" s="1"/>
    </row>
    <row r="13" spans="1:19" ht="18.7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2" t="s">
        <v>17</v>
      </c>
      <c r="M13" s="33"/>
      <c r="N13" s="33"/>
      <c r="O13" s="33"/>
      <c r="P13" s="34" t="s">
        <v>18</v>
      </c>
      <c r="Q13" s="1"/>
    </row>
    <row r="14" spans="1:19" ht="18.75" hidden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5" t="str">
        <f>+B7</f>
        <v>Preliminar 2018</v>
      </c>
      <c r="M14" s="36"/>
      <c r="N14" s="37">
        <f>+O7</f>
        <v>137</v>
      </c>
      <c r="O14" s="38"/>
      <c r="P14" s="39">
        <f>(N16-N14)/N14</f>
        <v>0</v>
      </c>
      <c r="Q14" s="1"/>
    </row>
    <row r="15" spans="1:19" ht="18.7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0" t="str">
        <f>+B8</f>
        <v>REAL 2017</v>
      </c>
      <c r="M15" s="41"/>
      <c r="N15" s="42">
        <f>+O8</f>
        <v>145</v>
      </c>
      <c r="O15" s="43"/>
      <c r="P15" s="44">
        <f>(N16-N15)/N15</f>
        <v>-5.5172413793103448E-2</v>
      </c>
      <c r="Q15" s="1"/>
    </row>
    <row r="16" spans="1:19" ht="18.7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tr">
        <f>+B9</f>
        <v>REAL 2018</v>
      </c>
      <c r="M16" s="45"/>
      <c r="N16" s="46">
        <f>+O9</f>
        <v>137</v>
      </c>
      <c r="O16" s="47"/>
      <c r="P16" s="48"/>
      <c r="Q16" s="1"/>
    </row>
    <row r="17" spans="1:21" ht="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9"/>
      <c r="M17" s="49"/>
      <c r="N17" s="49"/>
      <c r="O17" s="49"/>
      <c r="P17" s="49"/>
      <c r="Q17" s="1"/>
    </row>
    <row r="18" spans="1:21" ht="18.7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9" t="s">
        <v>15</v>
      </c>
      <c r="M18" s="30"/>
      <c r="N18" s="30"/>
      <c r="O18" s="30"/>
      <c r="P18" s="31" t="s">
        <v>16</v>
      </c>
      <c r="Q18" s="2"/>
    </row>
    <row r="19" spans="1:21" ht="18.7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50" t="s">
        <v>19</v>
      </c>
      <c r="M19" s="33"/>
      <c r="N19" s="33"/>
      <c r="O19" s="33"/>
      <c r="P19" s="34" t="s">
        <v>18</v>
      </c>
      <c r="Q19" s="2"/>
    </row>
    <row r="20" spans="1:21" ht="18.75" hidden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51" t="str">
        <f>+B7</f>
        <v>Preliminar 2018</v>
      </c>
      <c r="M20" s="36"/>
      <c r="N20" s="37">
        <f>+P7</f>
        <v>137</v>
      </c>
      <c r="O20" s="38"/>
      <c r="P20" s="52">
        <f>(N22-N20)/N20</f>
        <v>0</v>
      </c>
      <c r="Q20" s="2"/>
      <c r="S20" s="53"/>
      <c r="T20" s="53"/>
      <c r="U20" s="53"/>
    </row>
    <row r="21" spans="1:21" ht="18.7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0" t="str">
        <f>+B8</f>
        <v>REAL 2017</v>
      </c>
      <c r="M21" s="41"/>
      <c r="N21" s="42">
        <f>+P8</f>
        <v>145</v>
      </c>
      <c r="O21" s="43"/>
      <c r="P21" s="54">
        <f>(N22-N21)/N21</f>
        <v>-5.5172413793103448E-2</v>
      </c>
      <c r="Q21" s="2"/>
    </row>
    <row r="22" spans="1:21" ht="18.7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4" t="str">
        <f>+B9</f>
        <v>REAL 2018</v>
      </c>
      <c r="M22" s="45"/>
      <c r="N22" s="46">
        <f>+P9</f>
        <v>137</v>
      </c>
      <c r="O22" s="47"/>
      <c r="P22" s="48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5"/>
      <c r="M23" s="55"/>
      <c r="N23" s="55"/>
      <c r="O23" s="55"/>
      <c r="P23" s="55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6"/>
      <c r="M24" s="56"/>
      <c r="N24" s="56"/>
      <c r="O24" s="56"/>
      <c r="P24" s="56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56"/>
      <c r="M25" s="56"/>
      <c r="N25" s="56"/>
      <c r="O25" s="56"/>
      <c r="P25" s="56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56"/>
      <c r="M26" s="56"/>
      <c r="N26" s="56"/>
      <c r="O26" s="56"/>
      <c r="P26" s="56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56"/>
      <c r="M27" s="56"/>
      <c r="N27" s="56"/>
      <c r="O27" s="56"/>
      <c r="P27" s="56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56"/>
      <c r="M28" s="56"/>
      <c r="N28" s="56"/>
      <c r="O28" s="56"/>
      <c r="P28" s="56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56"/>
      <c r="M29" s="56"/>
      <c r="N29" s="56"/>
      <c r="O29" s="56"/>
      <c r="P29" s="56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56"/>
      <c r="M30" s="56"/>
      <c r="N30" s="56"/>
      <c r="O30" s="56"/>
      <c r="P30" s="56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56"/>
      <c r="M31" s="56"/>
      <c r="N31" s="56"/>
      <c r="O31" s="56"/>
      <c r="P31" s="56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56"/>
      <c r="M32" s="56"/>
      <c r="N32" s="56"/>
      <c r="O32" s="56"/>
      <c r="P32" s="56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6"/>
      <c r="M33" s="56"/>
      <c r="N33" s="56"/>
      <c r="O33" s="56"/>
      <c r="P33" s="56"/>
      <c r="Q33" s="1"/>
    </row>
    <row r="47" spans="1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2:16" ht="18" x14ac:dyDescent="0.25">
      <c r="B49" s="57"/>
      <c r="C49" s="57"/>
      <c r="D49" s="58" t="s">
        <v>20</v>
      </c>
      <c r="E49" s="58"/>
      <c r="F49" s="58"/>
      <c r="G49" s="58"/>
      <c r="H49" s="58"/>
      <c r="I49" s="59"/>
      <c r="J49" s="59"/>
      <c r="K49" s="59"/>
      <c r="L49" s="59"/>
      <c r="M49" s="59"/>
      <c r="N49" s="59"/>
      <c r="O49" s="57"/>
      <c r="P49" s="57"/>
    </row>
    <row r="50" spans="2:16" ht="18" x14ac:dyDescent="0.25">
      <c r="B50" s="57"/>
      <c r="C50" s="57"/>
      <c r="D50" s="58"/>
      <c r="E50" s="58"/>
      <c r="F50" s="58"/>
      <c r="G50" s="58"/>
      <c r="H50" s="58"/>
      <c r="I50" s="59"/>
      <c r="J50" s="59"/>
      <c r="K50" s="59"/>
      <c r="L50" s="59" t="s">
        <v>21</v>
      </c>
      <c r="M50" s="59"/>
      <c r="N50" s="59"/>
      <c r="O50" s="57"/>
      <c r="P50" s="57"/>
    </row>
    <row r="51" spans="2:16" ht="18" x14ac:dyDescent="0.25">
      <c r="B51" s="57"/>
      <c r="C51" s="57"/>
      <c r="D51" s="58" t="s">
        <v>22</v>
      </c>
      <c r="E51" s="58"/>
      <c r="F51" s="60">
        <f>SUM(C7:H7)</f>
        <v>77</v>
      </c>
      <c r="G51" s="58"/>
      <c r="H51" s="58"/>
      <c r="I51" s="59"/>
      <c r="J51" s="59"/>
      <c r="K51" s="59"/>
      <c r="L51" s="59"/>
      <c r="M51" s="59"/>
      <c r="N51" s="59"/>
      <c r="O51" s="57"/>
      <c r="P51" s="57"/>
    </row>
    <row r="52" spans="2:16" ht="18" x14ac:dyDescent="0.25">
      <c r="B52" s="57"/>
      <c r="C52" s="57"/>
      <c r="D52" s="58">
        <v>2008</v>
      </c>
      <c r="E52" s="58"/>
      <c r="F52" s="60">
        <f>SUM(C8:H8)</f>
        <v>77</v>
      </c>
      <c r="G52" s="58"/>
      <c r="H52" s="58"/>
      <c r="I52" s="59"/>
      <c r="J52" s="59"/>
      <c r="K52" s="59"/>
      <c r="L52" s="59"/>
      <c r="M52" s="59"/>
      <c r="N52" s="59"/>
      <c r="O52" s="57"/>
      <c r="P52" s="57"/>
    </row>
    <row r="53" spans="2:16" ht="18" x14ac:dyDescent="0.25">
      <c r="B53" s="57"/>
      <c r="C53" s="57"/>
      <c r="D53" s="58">
        <v>2009</v>
      </c>
      <c r="E53" s="58"/>
      <c r="F53" s="60">
        <f>SUM(C9:H9)</f>
        <v>76</v>
      </c>
      <c r="G53" s="58"/>
      <c r="H53" s="58"/>
      <c r="I53" s="59"/>
      <c r="J53" s="59"/>
      <c r="K53" s="59"/>
      <c r="L53" s="59"/>
      <c r="M53" s="59"/>
      <c r="N53" s="59"/>
      <c r="O53" s="57"/>
      <c r="P53" s="57"/>
    </row>
    <row r="54" spans="2:16" ht="15" x14ac:dyDescent="0.2">
      <c r="B54" s="57"/>
      <c r="C54" s="57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7"/>
      <c r="P54" s="57"/>
    </row>
    <row r="55" spans="2:16" ht="15" x14ac:dyDescent="0.2"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2:16" ht="15" x14ac:dyDescent="0.2"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2:16" ht="15" x14ac:dyDescent="0.2"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</sheetData>
  <mergeCells count="2">
    <mergeCell ref="B2:P2"/>
    <mergeCell ref="L24:P33"/>
  </mergeCells>
  <printOptions horizontalCentered="1"/>
  <pageMargins left="0.25" right="0.25" top="0.75" bottom="0.75" header="0.3" footer="0.3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Ortega Navarro</dc:creator>
  <cp:lastModifiedBy>Eduardo Ortega Navarro</cp:lastModifiedBy>
  <dcterms:created xsi:type="dcterms:W3CDTF">2019-01-07T17:35:36Z</dcterms:created>
  <dcterms:modified xsi:type="dcterms:W3CDTF">2019-01-07T17:52:22Z</dcterms:modified>
</cp:coreProperties>
</file>