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22" i="1" s="1"/>
  <c r="P8" i="1"/>
  <c r="N21" i="1" s="1"/>
  <c r="P7" i="1"/>
  <c r="N20" i="1" s="1"/>
  <c r="O9" i="1"/>
  <c r="N16" i="1" s="1"/>
  <c r="O8" i="1"/>
  <c r="N15" i="1" s="1"/>
  <c r="O7" i="1"/>
  <c r="N14" i="1" s="1"/>
  <c r="F53" i="1"/>
  <c r="F52" i="1"/>
  <c r="F51" i="1"/>
  <c r="L22" i="1"/>
  <c r="L21" i="1"/>
  <c r="L20" i="1"/>
  <c r="L16" i="1"/>
  <c r="L15" i="1"/>
  <c r="L14" i="1"/>
  <c r="P15" i="1" l="1"/>
  <c r="P14" i="1"/>
  <c r="P21" i="1"/>
  <c r="P20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<sst xmlns="http://schemas.openxmlformats.org/spreadsheetml/2006/main" count="29" uniqueCount="23">
  <si>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</si>
  <si>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</si>
  <si>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</si>
  <si>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</si>
  <si>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</si>
  <si>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</si>
  <si>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</si>
  <si>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</si>
  <si>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</si>
  <si>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</si>
  <si>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OCTUBRE</t>
  </si>
  <si>
    <t>TOTAL ANUAL</t>
  </si>
  <si>
    <t>Preliminar 2023</t>
  </si>
  <si>
    <t>REAL 2022</t>
  </si>
  <si>
    <t>REAL 2023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</si>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</sst>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b/>
      <sz val="12"/>
      <color rgb="FFB38E5D"/>
      <name val="Montserrat"/>
    </font>
    <font>
      <b/>
      <sz val="12"/>
      <color rgb="FF9D2449"/>
      <name val="Montserrat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1" fontId="9" fillId="3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9" fillId="0" borderId="12" xfId="0" applyFont="1" applyBorder="1" applyAlignment="1">
      <alignment vertical="center"/>
    </xf>
    <xf numFmtId="164" fontId="9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5B-4223-B55E-6BFEBCCCFAC6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5B-4223-B55E-6BFEBCCCFAC6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5B-4223-B55E-6BFEBCCCFA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B-4223-B55E-6BFEBCCCFAC6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5B-4223-B55E-6BFEBCCCFAC6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5B-4223-B55E-6BFEBCCCFAC6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5B-4223-B55E-6BFEBCCCFAC6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5B-4223-B55E-6BFEBCCCFAC6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85B-4223-B55E-6BFEBCCCFAC6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85B-4223-B55E-6BFEBCCCFAC6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85B-4223-B55E-6BFEBCCCFAC6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85B-4223-B55E-6BFEBCCCFAC6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85B-4223-B55E-6BFEBCCCFAC6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5B-4223-B55E-6BFEBCCCFAC6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B-4223-B55E-6BFEBCCCFA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B-4223-B55E-6BFEBCCC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85B-4223-B55E-6BFEBCCCFAC6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85B-4223-B55E-6BFEBCCCFAC6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85B-4223-B55E-6BFEBCCCFAC6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85B-4223-B55E-6BFEBCCCFAC6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85B-4223-B55E-6BFEBCCCFAC6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85B-4223-B55E-6BFEBCCCFAC6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85B-4223-B55E-6BFEBCCCFAC6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85B-4223-B55E-6BFEBCCCFAC6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85B-4223-B55E-6BFEBCCCFAC6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85B-4223-B55E-6BFEBCCCFAC6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85B-4223-B55E-6BFEBCCCFAC6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85B-4223-B55E-6BFEBCCCFA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31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15</c:v>
                </c:pt>
                <c:pt idx="10">
                  <c:v>18</c:v>
                </c:pt>
                <c:pt idx="11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85B-4223-B55E-6BFEBCCC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209550</xdr:rowOff>
    </xdr:from>
    <xdr:to>
      <xdr:col>11</xdr:col>
      <xdr:colOff>290041</xdr:colOff>
      <xdr:row>2</xdr:row>
      <xdr:rowOff>70636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5604991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2023</v>
          </cell>
          <cell r="C7">
            <v>31</v>
          </cell>
          <cell r="D7">
            <v>17</v>
          </cell>
          <cell r="E7">
            <v>21</v>
          </cell>
          <cell r="F7">
            <v>23</v>
          </cell>
          <cell r="G7">
            <v>11</v>
          </cell>
          <cell r="H7">
            <v>5</v>
          </cell>
          <cell r="I7">
            <v>4</v>
          </cell>
          <cell r="J7">
            <v>5</v>
          </cell>
          <cell r="K7">
            <v>4</v>
          </cell>
          <cell r="L7">
            <v>15</v>
          </cell>
          <cell r="M7">
            <v>18</v>
          </cell>
          <cell r="N7">
            <v>13</v>
          </cell>
        </row>
        <row r="8">
          <cell r="B8" t="str">
            <v>REAL 2022</v>
          </cell>
          <cell r="C8">
            <v>18</v>
          </cell>
          <cell r="D8">
            <v>18</v>
          </cell>
          <cell r="E8">
            <v>21</v>
          </cell>
          <cell r="F8">
            <v>23</v>
          </cell>
          <cell r="G8">
            <v>11</v>
          </cell>
          <cell r="H8">
            <v>4</v>
          </cell>
          <cell r="I8">
            <v>4</v>
          </cell>
          <cell r="J8">
            <v>5</v>
          </cell>
          <cell r="K8">
            <v>5</v>
          </cell>
          <cell r="L8">
            <v>23</v>
          </cell>
          <cell r="M8">
            <v>26</v>
          </cell>
          <cell r="N8">
            <v>28</v>
          </cell>
        </row>
        <row r="9">
          <cell r="B9" t="str">
            <v>REAL 2023</v>
          </cell>
          <cell r="C9">
            <v>32</v>
          </cell>
          <cell r="D9">
            <v>19</v>
          </cell>
          <cell r="E9">
            <v>22</v>
          </cell>
          <cell r="F9">
            <v>21</v>
          </cell>
          <cell r="G9">
            <v>13</v>
          </cell>
          <cell r="H9">
            <v>5</v>
          </cell>
          <cell r="I9">
            <v>5</v>
          </cell>
          <cell r="J9">
            <v>8</v>
          </cell>
          <cell r="K9">
            <v>4</v>
          </cell>
          <cell r="L9">
            <v>13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X27" sqref="X27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31</v>
      </c>
      <c r="D7" s="18">
        <v>17</v>
      </c>
      <c r="E7" s="18">
        <v>21</v>
      </c>
      <c r="F7" s="18">
        <v>23</v>
      </c>
      <c r="G7" s="18">
        <v>11</v>
      </c>
      <c r="H7" s="18">
        <v>5</v>
      </c>
      <c r="I7" s="18">
        <v>4</v>
      </c>
      <c r="J7" s="18">
        <v>5</v>
      </c>
      <c r="K7" s="18">
        <v>4</v>
      </c>
      <c r="L7" s="18">
        <v>15</v>
      </c>
      <c r="M7" s="18">
        <v>18</v>
      </c>
      <c r="N7" s="19">
        <v>13</v>
      </c>
      <c r="O7" s="20">
        <f>SUM(C7:L7)</f>
        <v>136</v>
      </c>
      <c r="P7" s="21">
        <f>SUM(C7:N7)</f>
        <v>167</v>
      </c>
      <c r="Q7" s="1"/>
    </row>
    <row r="8" spans="1:19" ht="18" customHeight="1" x14ac:dyDescent="0.2">
      <c r="A8" s="1"/>
      <c r="B8" s="22" t="s">
        <v>13</v>
      </c>
      <c r="C8" s="23">
        <v>18</v>
      </c>
      <c r="D8" s="23">
        <v>18</v>
      </c>
      <c r="E8" s="23">
        <v>21</v>
      </c>
      <c r="F8" s="23">
        <v>23</v>
      </c>
      <c r="G8" s="23">
        <v>11</v>
      </c>
      <c r="H8" s="23">
        <v>4</v>
      </c>
      <c r="I8" s="23">
        <v>4</v>
      </c>
      <c r="J8" s="23">
        <v>5</v>
      </c>
      <c r="K8" s="23">
        <v>5</v>
      </c>
      <c r="L8" s="24">
        <v>23</v>
      </c>
      <c r="M8" s="24">
        <v>26</v>
      </c>
      <c r="N8" s="23">
        <v>28</v>
      </c>
      <c r="O8" s="25">
        <f>SUM(C8:L8)</f>
        <v>132</v>
      </c>
      <c r="P8" s="25">
        <f>SUM(C8:N8)</f>
        <v>186</v>
      </c>
      <c r="Q8" s="1"/>
      <c r="S8" s="26"/>
    </row>
    <row r="9" spans="1:19" ht="18" customHeight="1" x14ac:dyDescent="0.35">
      <c r="A9" s="1"/>
      <c r="B9" s="27" t="s">
        <v>14</v>
      </c>
      <c r="C9" s="23">
        <v>32</v>
      </c>
      <c r="D9" s="23">
        <v>19</v>
      </c>
      <c r="E9" s="23">
        <v>22</v>
      </c>
      <c r="F9" s="23">
        <v>21</v>
      </c>
      <c r="G9" s="23">
        <v>13</v>
      </c>
      <c r="H9" s="23">
        <v>5</v>
      </c>
      <c r="I9" s="23">
        <v>5</v>
      </c>
      <c r="J9" s="23">
        <v>8</v>
      </c>
      <c r="K9" s="23">
        <v>4</v>
      </c>
      <c r="L9" s="24">
        <v>13</v>
      </c>
      <c r="M9" s="24"/>
      <c r="N9" s="23"/>
      <c r="O9" s="28">
        <f>SUM(C9:L9)</f>
        <v>142</v>
      </c>
      <c r="P9" s="28">
        <f>SUM(C9:N9)</f>
        <v>142</v>
      </c>
      <c r="Q9" s="29"/>
    </row>
    <row r="10" spans="1:19" ht="8.25" customHeight="1" x14ac:dyDescent="0.2">
      <c r="A10" s="1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2" t="s">
        <v>15</v>
      </c>
      <c r="M12" s="33"/>
      <c r="N12" s="33"/>
      <c r="O12" s="33"/>
      <c r="P12" s="34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5" t="s">
        <v>22</v>
      </c>
      <c r="M13" s="36"/>
      <c r="N13" s="36"/>
      <c r="O13" s="36"/>
      <c r="P13" s="37" t="s">
        <v>17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8" t="str">
        <f>+B7</f>
        <v>Preliminar 2023</v>
      </c>
      <c r="M14" s="39"/>
      <c r="N14" s="40">
        <f>+O7</f>
        <v>136</v>
      </c>
      <c r="O14" s="41"/>
      <c r="P14" s="42">
        <f>(N16-N14)/N14</f>
        <v>4.4117647058823532E-2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3" t="str">
        <f>+B8</f>
        <v>REAL 2022</v>
      </c>
      <c r="M15" s="44"/>
      <c r="N15" s="45">
        <f>+O8</f>
        <v>132</v>
      </c>
      <c r="O15" s="46"/>
      <c r="P15" s="47">
        <f>(N16-N15)/N15</f>
        <v>7.575757575757576E-2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8" t="str">
        <f>+B9</f>
        <v>REAL 2023</v>
      </c>
      <c r="M16" s="49"/>
      <c r="N16" s="50">
        <f>+O9</f>
        <v>142</v>
      </c>
      <c r="O16" s="51"/>
      <c r="P16" s="52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3"/>
      <c r="M17" s="53"/>
      <c r="N17" s="53"/>
      <c r="O17" s="53"/>
      <c r="P17" s="53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2" t="s">
        <v>15</v>
      </c>
      <c r="M18" s="33"/>
      <c r="N18" s="33"/>
      <c r="O18" s="33"/>
      <c r="P18" s="34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5" t="s">
        <v>18</v>
      </c>
      <c r="M19" s="36"/>
      <c r="N19" s="36"/>
      <c r="O19" s="36"/>
      <c r="P19" s="37" t="s">
        <v>17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8" t="str">
        <f>+B7</f>
        <v>Preliminar 2023</v>
      </c>
      <c r="M20" s="39"/>
      <c r="N20" s="40">
        <f>+P7</f>
        <v>167</v>
      </c>
      <c r="O20" s="41"/>
      <c r="P20" s="54">
        <f>(N22-N20)/N20</f>
        <v>-0.1497005988023952</v>
      </c>
      <c r="Q20" s="2"/>
      <c r="S20" s="55"/>
      <c r="T20" s="55"/>
      <c r="U20" s="55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3" t="str">
        <f>+B8</f>
        <v>REAL 2022</v>
      </c>
      <c r="M21" s="44"/>
      <c r="N21" s="45">
        <f>+P8</f>
        <v>186</v>
      </c>
      <c r="O21" s="46"/>
      <c r="P21" s="56">
        <f>(N22-N21)/N21</f>
        <v>-0.23655913978494625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8" t="str">
        <f>+B9</f>
        <v>REAL 2023</v>
      </c>
      <c r="M22" s="49"/>
      <c r="N22" s="50">
        <f>+P9</f>
        <v>142</v>
      </c>
      <c r="O22" s="51"/>
      <c r="P22" s="52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7"/>
      <c r="M23" s="57"/>
      <c r="N23" s="57"/>
      <c r="O23" s="57"/>
      <c r="P23" s="57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8"/>
      <c r="M24" s="58"/>
      <c r="N24" s="58"/>
      <c r="O24" s="58"/>
      <c r="P24" s="58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58"/>
      <c r="M25" s="58"/>
      <c r="N25" s="58"/>
      <c r="O25" s="58"/>
      <c r="P25" s="58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58"/>
      <c r="M26" s="58"/>
      <c r="N26" s="58"/>
      <c r="O26" s="58"/>
      <c r="P26" s="58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58"/>
      <c r="M27" s="58"/>
      <c r="N27" s="58"/>
      <c r="O27" s="58"/>
      <c r="P27" s="58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58"/>
      <c r="M28" s="58"/>
      <c r="N28" s="58"/>
      <c r="O28" s="58"/>
      <c r="P28" s="58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8"/>
      <c r="M29" s="58"/>
      <c r="N29" s="58"/>
      <c r="O29" s="58"/>
      <c r="P29" s="58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8"/>
      <c r="M30" s="58"/>
      <c r="N30" s="58"/>
      <c r="O30" s="58"/>
      <c r="P30" s="58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8"/>
      <c r="M31" s="58"/>
      <c r="N31" s="58"/>
      <c r="O31" s="58"/>
      <c r="P31" s="58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8"/>
      <c r="M32" s="58"/>
      <c r="N32" s="58"/>
      <c r="O32" s="58"/>
      <c r="P32" s="58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8"/>
      <c r="M33" s="58"/>
      <c r="N33" s="58"/>
      <c r="O33" s="58"/>
      <c r="P33" s="58"/>
      <c r="Q33" s="1"/>
    </row>
    <row r="47" spans="1:17" x14ac:dyDescent="0.2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7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6" ht="18" x14ac:dyDescent="0.25">
      <c r="B49" s="59"/>
      <c r="C49" s="59"/>
      <c r="D49" s="60" t="s">
        <v>19</v>
      </c>
      <c r="E49" s="60"/>
      <c r="F49" s="60"/>
      <c r="G49" s="60"/>
      <c r="H49" s="60"/>
      <c r="I49" s="61"/>
      <c r="J49" s="61"/>
      <c r="K49" s="61"/>
      <c r="L49" s="61"/>
      <c r="M49" s="61"/>
      <c r="N49" s="61"/>
      <c r="O49" s="59"/>
      <c r="P49" s="59"/>
    </row>
    <row r="50" spans="2:16" ht="18" x14ac:dyDescent="0.25">
      <c r="B50" s="59"/>
      <c r="C50" s="59"/>
      <c r="D50" s="60"/>
      <c r="E50" s="60"/>
      <c r="F50" s="60"/>
      <c r="G50" s="60"/>
      <c r="H50" s="60"/>
      <c r="I50" s="61"/>
      <c r="J50" s="61"/>
      <c r="K50" s="61"/>
      <c r="L50" s="61" t="s">
        <v>20</v>
      </c>
      <c r="M50" s="61"/>
      <c r="N50" s="61"/>
      <c r="O50" s="59"/>
      <c r="P50" s="59"/>
    </row>
    <row r="51" spans="2:16" ht="18" x14ac:dyDescent="0.25">
      <c r="B51" s="59"/>
      <c r="C51" s="59"/>
      <c r="D51" s="60" t="s">
        <v>21</v>
      </c>
      <c r="E51" s="60"/>
      <c r="F51" s="62">
        <f>SUM(C7:H7)</f>
        <v>108</v>
      </c>
      <c r="G51" s="60"/>
      <c r="H51" s="60"/>
      <c r="I51" s="61"/>
      <c r="J51" s="61"/>
      <c r="K51" s="61"/>
      <c r="L51" s="61"/>
      <c r="M51" s="61"/>
      <c r="N51" s="61"/>
      <c r="O51" s="59"/>
      <c r="P51" s="59"/>
    </row>
    <row r="52" spans="2:16" ht="18" x14ac:dyDescent="0.25">
      <c r="B52" s="59"/>
      <c r="C52" s="59"/>
      <c r="D52" s="60">
        <v>2008</v>
      </c>
      <c r="E52" s="60"/>
      <c r="F52" s="62">
        <f>SUM(C8:H8)</f>
        <v>95</v>
      </c>
      <c r="G52" s="60"/>
      <c r="H52" s="60"/>
      <c r="I52" s="61"/>
      <c r="J52" s="61"/>
      <c r="K52" s="61"/>
      <c r="L52" s="61"/>
      <c r="M52" s="61"/>
      <c r="N52" s="61"/>
      <c r="O52" s="59"/>
      <c r="P52" s="59"/>
    </row>
    <row r="53" spans="2:16" ht="18" x14ac:dyDescent="0.25">
      <c r="B53" s="59"/>
      <c r="C53" s="59"/>
      <c r="D53" s="60">
        <v>2009</v>
      </c>
      <c r="E53" s="60"/>
      <c r="F53" s="62">
        <f>SUM(C9:H9)</f>
        <v>112</v>
      </c>
      <c r="G53" s="60"/>
      <c r="H53" s="60"/>
      <c r="I53" s="61"/>
      <c r="J53" s="61"/>
      <c r="K53" s="61"/>
      <c r="L53" s="61"/>
      <c r="M53" s="61"/>
      <c r="N53" s="61"/>
      <c r="O53" s="59"/>
      <c r="P53" s="59"/>
    </row>
    <row r="54" spans="2:16" ht="15" x14ac:dyDescent="0.2">
      <c r="B54" s="59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59"/>
      <c r="P54" s="59"/>
    </row>
    <row r="55" spans="2:16" ht="15" x14ac:dyDescent="0.2"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2:16" ht="15" x14ac:dyDescent="0.2"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2:16" ht="15" x14ac:dyDescent="0.2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2023-11-07T21:05:19Z</dcterms:created>
  <dcterms:modified xsi:type="dcterms:W3CDTF">2023-11-07T21:07:20Z</dcterms:modified>
</cp:coreProperties>
</file>