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CRUCEROS" sheetId="1" r:id="rId1"/>
  </sheets>
  <definedNames>
    <definedName name="_xlnm.Print_Area" localSheetId="0">CRUCEROS!$C$1:$Q$33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Q7" i="1"/>
  <c r="P8" i="1"/>
  <c r="Q8" i="1"/>
  <c r="O21" i="1" s="1"/>
  <c r="P9" i="1"/>
  <c r="Q9" i="1"/>
  <c r="M14" i="1"/>
  <c r="O14" i="1"/>
  <c r="M15" i="1"/>
  <c r="O15" i="1"/>
  <c r="M16" i="1"/>
  <c r="O16" i="1"/>
  <c r="Q14" i="1" s="1"/>
  <c r="M20" i="1"/>
  <c r="O20" i="1"/>
  <c r="M21" i="1"/>
  <c r="M22" i="1"/>
  <c r="O22" i="1"/>
  <c r="Q20" i="1" s="1"/>
  <c r="G51" i="1"/>
  <c r="G52" i="1"/>
  <c r="G53" i="1"/>
  <c r="Q21" i="1" l="1"/>
  <c r="Q15" i="1"/>
</calcChain>
</file>

<file path=xl/sharedStrings.xml><?xml version="1.0" encoding="utf-8"?>
<sst xmlns="http://schemas.openxmlformats.org/spreadsheetml/2006/main" count="29" uniqueCount="23">
  <si>
    <t>PLAN</t>
  </si>
  <si>
    <t>REAL 2009</t>
  </si>
  <si>
    <t>Acumulado 1er. Semestre</t>
  </si>
  <si>
    <t>%</t>
  </si>
  <si>
    <t>Anual</t>
  </si>
  <si>
    <t>Var.</t>
  </si>
  <si>
    <t xml:space="preserve">Análisis acum. </t>
  </si>
  <si>
    <t>Al mes junio</t>
  </si>
  <si>
    <t>REAL 2026</t>
  </si>
  <si>
    <t>REAL 2025</t>
  </si>
  <si>
    <t>Preliminar 2026</t>
  </si>
  <si>
    <t>TOTAL ANUAL</t>
  </si>
  <si>
    <t>ACUMULADO HASTA
 JUNIO</t>
  </si>
  <si>
    <t>D</t>
  </si>
  <si>
    <t>N</t>
  </si>
  <si>
    <t>O</t>
  </si>
  <si>
    <t>S</t>
  </si>
  <si>
    <t>A</t>
  </si>
  <si>
    <t>J</t>
  </si>
  <si>
    <t>M</t>
  </si>
  <si>
    <t>F</t>
  </si>
  <si>
    <t>E</t>
  </si>
  <si>
    <t>ARRIBO DE CRUCEROS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</si>
</sst>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4"/>
      <color indexed="9"/>
      <name val="Arial"/>
      <family val="2"/>
    </font>
    <font>
      <sz val="10"/>
      <name val="Soberana Sans"/>
      <family val="3"/>
    </font>
    <font>
      <i/>
      <u/>
      <sz val="9"/>
      <name val="Soberana Sans"/>
      <family val="3"/>
    </font>
    <font>
      <b/>
      <sz val="11"/>
      <color rgb="FF9D2449"/>
      <name val="Montserrat"/>
    </font>
    <font>
      <sz val="11"/>
      <color rgb="FF9D2449"/>
      <name val="Montserrat"/>
    </font>
    <font>
      <b/>
      <sz val="11"/>
      <color rgb="FFB38E5D"/>
      <name val="Montserrat"/>
    </font>
    <font>
      <b/>
      <sz val="11"/>
      <color rgb="FF285C4D"/>
      <name val="Montserrat"/>
    </font>
    <font>
      <b/>
      <sz val="11"/>
      <name val="Montserrat"/>
    </font>
    <font>
      <sz val="11"/>
      <name val="Montserrat"/>
    </font>
    <font>
      <i/>
      <sz val="8"/>
      <name val="Soberana Sans"/>
      <family val="3"/>
    </font>
    <font>
      <b/>
      <sz val="14"/>
      <name val="Soberana Sans"/>
      <family val="3"/>
    </font>
    <font>
      <b/>
      <sz val="12"/>
      <color rgb="FF9D2449"/>
      <name val="Montserrat"/>
    </font>
    <font>
      <b/>
      <sz val="12"/>
      <color rgb="FFB38E5D"/>
      <name val="Montserrat"/>
    </font>
    <font>
      <b/>
      <sz val="12"/>
      <color rgb="FF285C4D"/>
      <name val="Montserrat"/>
    </font>
    <font>
      <sz val="12"/>
      <name val="Montserrat"/>
    </font>
    <font>
      <b/>
      <sz val="10"/>
      <name val="Montserrat"/>
    </font>
    <font>
      <b/>
      <sz val="8"/>
      <name val="Montserrat"/>
    </font>
    <font>
      <b/>
      <sz val="14"/>
      <name val="Montserrat"/>
    </font>
    <font>
      <b/>
      <sz val="18"/>
      <name val="Soberana Sans"/>
      <family val="3"/>
    </font>
    <font>
      <b/>
      <sz val="1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C19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6" fillId="2" borderId="0" xfId="0" applyFont="1" applyFill="1" applyBorder="1"/>
    <xf numFmtId="0" fontId="8" fillId="0" borderId="1" xfId="0" applyFont="1" applyBorder="1"/>
    <xf numFmtId="0" fontId="9" fillId="0" borderId="2" xfId="0" applyFont="1" applyBorder="1"/>
    <xf numFmtId="1" fontId="8" fillId="0" borderId="2" xfId="0" applyNumberFormat="1" applyFont="1" applyBorder="1"/>
    <xf numFmtId="0" fontId="8" fillId="0" borderId="2" xfId="0" applyFont="1" applyBorder="1"/>
    <xf numFmtId="0" fontId="8" fillId="0" borderId="3" xfId="0" applyFont="1" applyBorder="1" applyAlignment="1">
      <alignment vertical="center"/>
    </xf>
    <xf numFmtId="165" fontId="10" fillId="0" borderId="4" xfId="2" applyNumberFormat="1" applyFont="1" applyBorder="1"/>
    <xf numFmtId="0" fontId="10" fillId="0" borderId="0" xfId="0" applyFont="1"/>
    <xf numFmtId="1" fontId="10" fillId="0" borderId="0" xfId="0" applyNumberFormat="1" applyFont="1" applyBorder="1"/>
    <xf numFmtId="0" fontId="10" fillId="0" borderId="0" xfId="0" applyFont="1" applyBorder="1"/>
    <xf numFmtId="0" fontId="10" fillId="0" borderId="5" xfId="0" applyFont="1" applyBorder="1" applyAlignment="1">
      <alignment vertical="center"/>
    </xf>
    <xf numFmtId="166" fontId="0" fillId="0" borderId="0" xfId="1" applyNumberFormat="1" applyFont="1"/>
    <xf numFmtId="165" fontId="11" fillId="0" borderId="6" xfId="2" applyNumberFormat="1" applyFont="1" applyBorder="1"/>
    <xf numFmtId="0" fontId="11" fillId="0" borderId="0" xfId="0" applyFont="1"/>
    <xf numFmtId="1" fontId="11" fillId="0" borderId="7" xfId="0" applyNumberFormat="1" applyFont="1" applyBorder="1"/>
    <xf numFmtId="0" fontId="11" fillId="0" borderId="7" xfId="0" applyFont="1" applyBorder="1"/>
    <xf numFmtId="0" fontId="11" fillId="0" borderId="8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/>
    <xf numFmtId="0" fontId="12" fillId="3" borderId="3" xfId="0" applyFont="1" applyFill="1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/>
    <xf numFmtId="0" fontId="12" fillId="3" borderId="8" xfId="0" applyFont="1" applyFill="1" applyBorder="1"/>
    <xf numFmtId="0" fontId="13" fillId="2" borderId="0" xfId="0" applyFont="1" applyFill="1" applyBorder="1"/>
    <xf numFmtId="165" fontId="10" fillId="0" borderId="4" xfId="2" applyNumberFormat="1" applyFont="1" applyBorder="1" applyAlignment="1">
      <alignment horizontal="left" indent="2"/>
    </xf>
    <xf numFmtId="165" fontId="11" fillId="0" borderId="6" xfId="2" applyNumberFormat="1" applyFont="1" applyBorder="1" applyAlignment="1">
      <alignment horizontal="left" indent="2"/>
    </xf>
    <xf numFmtId="164" fontId="6" fillId="0" borderId="0" xfId="0" applyNumberFormat="1" applyFont="1"/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/>
    <xf numFmtId="166" fontId="16" fillId="0" borderId="9" xfId="1" applyNumberFormat="1" applyFont="1" applyFill="1" applyBorder="1" applyAlignment="1">
      <alignment horizontal="right" vertical="center"/>
    </xf>
    <xf numFmtId="1" fontId="16" fillId="2" borderId="2" xfId="0" applyNumberFormat="1" applyFont="1" applyFill="1" applyBorder="1" applyAlignment="1">
      <alignment vertical="center"/>
    </xf>
    <xf numFmtId="1" fontId="16" fillId="0" borderId="2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1" fontId="0" fillId="0" borderId="0" xfId="0" applyNumberFormat="1"/>
    <xf numFmtId="0" fontId="17" fillId="2" borderId="5" xfId="0" applyFont="1" applyFill="1" applyBorder="1" applyAlignment="1">
      <alignment vertical="center"/>
    </xf>
    <xf numFmtId="1" fontId="18" fillId="0" borderId="12" xfId="0" applyNumberFormat="1" applyFont="1" applyBorder="1" applyAlignment="1">
      <alignment horizontal="right" vertical="center"/>
    </xf>
    <xf numFmtId="1" fontId="18" fillId="0" borderId="12" xfId="0" applyNumberFormat="1" applyFont="1" applyBorder="1" applyAlignment="1">
      <alignment vertical="center"/>
    </xf>
    <xf numFmtId="0" fontId="18" fillId="2" borderId="7" xfId="3" applyFont="1" applyFill="1" applyBorder="1" applyAlignment="1">
      <alignment vertical="center"/>
    </xf>
    <xf numFmtId="1" fontId="18" fillId="2" borderId="7" xfId="3" applyNumberFormat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2" xfId="0" applyFont="1" applyBorder="1"/>
    <xf numFmtId="0" fontId="19" fillId="2" borderId="2" xfId="0" applyFont="1" applyFill="1" applyBorder="1"/>
    <xf numFmtId="0" fontId="19" fillId="2" borderId="13" xfId="0" applyFont="1" applyFill="1" applyBorder="1"/>
    <xf numFmtId="0" fontId="20" fillId="4" borderId="10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23" fillId="0" borderId="16" xfId="0" applyFont="1" applyBorder="1"/>
    <xf numFmtId="0" fontId="23" fillId="0" borderId="0" xfId="0" applyFont="1" applyBorder="1" applyAlignment="1"/>
    <xf numFmtId="0" fontId="24" fillId="0" borderId="0" xfId="0" applyFont="1" applyBorder="1" applyAlignment="1">
      <alignment horizontal="right"/>
    </xf>
    <xf numFmtId="0" fontId="17" fillId="2" borderId="0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CRUCEROS!$C$8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B4-496F-9981-19123942E930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B4-496F-9981-19123942E930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B4-496F-9981-19123942E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CRUCEROS!$D$8:$O$8</c:f>
              <c:numCache>
                <c:formatCode>General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4-496F-9981-19123942E930}"/>
            </c:ext>
          </c:extLst>
        </c:ser>
        <c:ser>
          <c:idx val="2"/>
          <c:order val="2"/>
          <c:tx>
            <c:strRef>
              <c:f>CRUCEROS!$C$9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B4-496F-9981-19123942E930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B4-496F-9981-19123942E930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B4-496F-9981-19123942E930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B4-496F-9981-19123942E930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B4-496F-9981-19123942E930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4-496F-9981-19123942E930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4-496F-9981-19123942E930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4-496F-9981-19123942E930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4-496F-9981-19123942E930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4-496F-9981-19123942E930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4-496F-9981-19123942E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CRUCEROS!$D$9:$O$9</c:f>
              <c:numCache>
                <c:formatCode>0</c:formatCode>
                <c:ptCount val="12"/>
                <c:pt idx="0">
                  <c:v>25</c:v>
                </c:pt>
                <c:pt idx="1">
                  <c:v>13</c:v>
                </c:pt>
                <c:pt idx="2">
                  <c:v>11</c:v>
                </c:pt>
                <c:pt idx="3">
                  <c:v>26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B4-496F-9981-19123942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CRUCEROS!$C$7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8B4-496F-9981-19123942E930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B4-496F-9981-19123942E930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B4-496F-9981-19123942E930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B4-496F-9981-19123942E930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B4-496F-9981-19123942E930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B4-496F-9981-19123942E930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B4-496F-9981-19123942E930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B4-496F-9981-19123942E930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B4-496F-9981-19123942E930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B4-496F-9981-19123942E930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B4-496F-9981-19123942E930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B4-496F-9981-19123942E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CRUCEROS!$D$7:$O$7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B4-496F-9981-19123942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</xdr:colOff>
      <xdr:row>10</xdr:row>
      <xdr:rowOff>94836</xdr:rowOff>
    </xdr:from>
    <xdr:to>
      <xdr:col>11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149217</xdr:colOff>
      <xdr:row>0</xdr:row>
      <xdr:rowOff>238125</xdr:rowOff>
    </xdr:from>
    <xdr:ext cx="3668256" cy="83263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17" y="161925"/>
          <a:ext cx="3668256" cy="8326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zoomScaleNormal="100" workbookViewId="0">
      <selection activeCell="Q7" sqref="Q7"/>
    </sheetView>
  </sheetViews>
  <sheetFormatPr baseColWidth="10" defaultColWidth="11.42578125" defaultRowHeight="12.75" x14ac:dyDescent="0.2"/>
  <cols>
    <col min="1" max="2" width="4.28515625" customWidth="1"/>
    <col min="3" max="3" width="21" customWidth="1"/>
    <col min="4" max="11" width="6.42578125" customWidth="1"/>
    <col min="12" max="12" width="7.28515625" customWidth="1"/>
    <col min="13" max="13" width="8.28515625" customWidth="1"/>
    <col min="14" max="14" width="10.5703125" customWidth="1"/>
    <col min="15" max="15" width="6.42578125" customWidth="1"/>
    <col min="16" max="16" width="14.140625" customWidth="1"/>
    <col min="17" max="17" width="15.28515625" bestFit="1" customWidth="1"/>
    <col min="18" max="18" width="11.42578125" customWidth="1"/>
  </cols>
  <sheetData>
    <row r="1" spans="1:20" ht="48.75" customHeight="1" x14ac:dyDescent="0.2">
      <c r="A1" s="6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0" ht="27.75" x14ac:dyDescent="0.5">
      <c r="A2" s="6"/>
      <c r="B2" s="6"/>
      <c r="C2" s="63" t="s">
        <v>22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2"/>
    </row>
    <row r="3" spans="1:20" ht="9.75" customHeight="1" thickBot="1" x14ac:dyDescent="0.45">
      <c r="A3" s="6"/>
      <c r="B3" s="6"/>
      <c r="C3" s="61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59"/>
    </row>
    <row r="4" spans="1:20" ht="8.25" customHeight="1" thickTop="1" x14ac:dyDescent="0.2">
      <c r="A4" s="6"/>
      <c r="B4" s="6"/>
      <c r="C4" s="6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8"/>
    </row>
    <row r="5" spans="1:20" ht="36" customHeight="1" x14ac:dyDescent="0.35">
      <c r="A5" s="6"/>
      <c r="B5" s="6"/>
      <c r="C5" s="57"/>
      <c r="D5" s="56" t="s">
        <v>21</v>
      </c>
      <c r="E5" s="55" t="s">
        <v>20</v>
      </c>
      <c r="F5" s="55" t="s">
        <v>19</v>
      </c>
      <c r="G5" s="55" t="s">
        <v>17</v>
      </c>
      <c r="H5" s="55" t="s">
        <v>19</v>
      </c>
      <c r="I5" s="55" t="s">
        <v>18</v>
      </c>
      <c r="J5" s="55" t="s">
        <v>18</v>
      </c>
      <c r="K5" s="55" t="s">
        <v>17</v>
      </c>
      <c r="L5" s="55" t="s">
        <v>16</v>
      </c>
      <c r="M5" s="55" t="s">
        <v>15</v>
      </c>
      <c r="N5" s="55" t="s">
        <v>14</v>
      </c>
      <c r="O5" s="54" t="s">
        <v>13</v>
      </c>
      <c r="P5" s="53" t="s">
        <v>12</v>
      </c>
      <c r="Q5" s="52" t="s">
        <v>11</v>
      </c>
      <c r="R5" s="6"/>
    </row>
    <row r="6" spans="1:20" ht="10.5" customHeight="1" x14ac:dyDescent="0.35">
      <c r="A6" s="6"/>
      <c r="B6" s="6"/>
      <c r="C6" s="49"/>
      <c r="D6" s="51"/>
      <c r="E6" s="51"/>
      <c r="F6" s="51"/>
      <c r="G6" s="50"/>
      <c r="H6" s="50"/>
      <c r="I6" s="50"/>
      <c r="J6" s="50"/>
      <c r="K6" s="50"/>
      <c r="L6" s="50"/>
      <c r="M6" s="50"/>
      <c r="N6" s="50"/>
      <c r="O6" s="50"/>
      <c r="P6" s="49"/>
      <c r="Q6" s="49"/>
      <c r="R6" s="6"/>
    </row>
    <row r="7" spans="1:20" ht="18" customHeight="1" x14ac:dyDescent="0.2">
      <c r="A7" s="6"/>
      <c r="B7" s="6"/>
      <c r="C7" s="48" t="s">
        <v>10</v>
      </c>
      <c r="D7" s="47">
        <v>16</v>
      </c>
      <c r="E7" s="47">
        <v>10</v>
      </c>
      <c r="F7" s="47">
        <v>16</v>
      </c>
      <c r="G7" s="47">
        <v>27</v>
      </c>
      <c r="H7" s="47">
        <v>8</v>
      </c>
      <c r="I7" s="47">
        <v>2</v>
      </c>
      <c r="J7" s="47">
        <v>4</v>
      </c>
      <c r="K7" s="47">
        <v>4</v>
      </c>
      <c r="L7" s="47">
        <v>10</v>
      </c>
      <c r="M7" s="47">
        <v>24</v>
      </c>
      <c r="N7" s="47">
        <v>18</v>
      </c>
      <c r="O7" s="46">
        <v>25</v>
      </c>
      <c r="P7" s="45">
        <f>SUM(D7:I7)</f>
        <v>79</v>
      </c>
      <c r="Q7" s="44">
        <f>SUM(D7:O7)</f>
        <v>164</v>
      </c>
      <c r="R7" s="6"/>
    </row>
    <row r="8" spans="1:20" ht="18" customHeight="1" x14ac:dyDescent="0.2">
      <c r="A8" s="6"/>
      <c r="B8" s="6"/>
      <c r="C8" s="43" t="s">
        <v>9</v>
      </c>
      <c r="D8" s="64">
        <v>20</v>
      </c>
      <c r="E8" s="64">
        <v>13</v>
      </c>
      <c r="F8" s="64">
        <v>20</v>
      </c>
      <c r="G8" s="64">
        <v>23</v>
      </c>
      <c r="H8" s="64">
        <v>10</v>
      </c>
      <c r="I8" s="64">
        <v>3</v>
      </c>
      <c r="J8" s="64">
        <v>4</v>
      </c>
      <c r="K8" s="64">
        <v>3</v>
      </c>
      <c r="L8" s="64">
        <v>8</v>
      </c>
      <c r="M8" s="64">
        <v>19</v>
      </c>
      <c r="N8" s="64">
        <v>22</v>
      </c>
      <c r="O8" s="64">
        <v>26</v>
      </c>
      <c r="P8" s="65">
        <f>SUM(D8:I8)</f>
        <v>89</v>
      </c>
      <c r="Q8" s="65">
        <f>SUM(D8:O8)</f>
        <v>171</v>
      </c>
      <c r="R8" s="6"/>
      <c r="T8" s="42"/>
    </row>
    <row r="9" spans="1:20" ht="18" customHeight="1" x14ac:dyDescent="0.35">
      <c r="A9" s="6"/>
      <c r="B9" s="6"/>
      <c r="C9" s="41" t="s">
        <v>8</v>
      </c>
      <c r="D9" s="39">
        <v>25</v>
      </c>
      <c r="E9" s="39">
        <v>13</v>
      </c>
      <c r="F9" s="39">
        <v>11</v>
      </c>
      <c r="G9" s="39">
        <v>26</v>
      </c>
      <c r="H9" s="39">
        <v>6</v>
      </c>
      <c r="I9" s="39">
        <v>4</v>
      </c>
      <c r="J9" s="39"/>
      <c r="K9" s="39"/>
      <c r="L9" s="39"/>
      <c r="M9" s="40"/>
      <c r="N9" s="40"/>
      <c r="O9" s="39"/>
      <c r="P9" s="38">
        <f>SUM(D9:O9)</f>
        <v>85</v>
      </c>
      <c r="Q9" s="38">
        <f>SUM(D9:O9)</f>
        <v>85</v>
      </c>
      <c r="R9" s="37"/>
    </row>
    <row r="10" spans="1:20" ht="8.25" customHeight="1" x14ac:dyDescent="0.2">
      <c r="A10" s="6"/>
      <c r="B10" s="6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6"/>
      <c r="Q10" s="6"/>
      <c r="R10" s="6"/>
    </row>
    <row r="11" spans="1:20" ht="7.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20" ht="18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31" t="s">
        <v>6</v>
      </c>
      <c r="N12" s="30"/>
      <c r="O12" s="30"/>
      <c r="P12" s="30"/>
      <c r="Q12" s="29" t="s">
        <v>5</v>
      </c>
      <c r="R12" s="6"/>
    </row>
    <row r="13" spans="1:20" ht="18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8" t="s">
        <v>7</v>
      </c>
      <c r="N13" s="27"/>
      <c r="O13" s="27"/>
      <c r="P13" s="27"/>
      <c r="Q13" s="26" t="s">
        <v>3</v>
      </c>
      <c r="R13" s="6"/>
    </row>
    <row r="14" spans="1:20" ht="18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5" t="str">
        <f>+C7</f>
        <v>Preliminar 2026</v>
      </c>
      <c r="N14" s="24"/>
      <c r="O14" s="23">
        <f>+P7</f>
        <v>79</v>
      </c>
      <c r="P14" s="22"/>
      <c r="Q14" s="34">
        <f>(O16-O14)/O14</f>
        <v>7.5949367088607597E-2</v>
      </c>
      <c r="R14" s="6"/>
    </row>
    <row r="15" spans="1:20" ht="18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9" t="str">
        <f>+C8</f>
        <v>REAL 2025</v>
      </c>
      <c r="N15" s="18"/>
      <c r="O15" s="17">
        <f>+P8</f>
        <v>89</v>
      </c>
      <c r="P15" s="16"/>
      <c r="Q15" s="33">
        <f>(O16-O15)/O15</f>
        <v>-4.49438202247191E-2</v>
      </c>
      <c r="R15" s="6"/>
    </row>
    <row r="16" spans="1:20" ht="18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4" t="str">
        <f>+C9</f>
        <v>REAL 2026</v>
      </c>
      <c r="N16" s="13"/>
      <c r="O16" s="12">
        <f>+P9</f>
        <v>85</v>
      </c>
      <c r="P16" s="11"/>
      <c r="Q16" s="10"/>
      <c r="R16" s="6"/>
    </row>
    <row r="17" spans="1:22" ht="18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32"/>
      <c r="N17" s="32"/>
      <c r="O17" s="32"/>
      <c r="P17" s="32"/>
      <c r="Q17" s="32"/>
      <c r="R17" s="6"/>
    </row>
    <row r="18" spans="1:22" ht="18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31" t="s">
        <v>6</v>
      </c>
      <c r="N18" s="30"/>
      <c r="O18" s="30"/>
      <c r="P18" s="30"/>
      <c r="Q18" s="29" t="s">
        <v>5</v>
      </c>
      <c r="R18" s="8"/>
    </row>
    <row r="19" spans="1:22" ht="18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8" t="s">
        <v>4</v>
      </c>
      <c r="N19" s="27"/>
      <c r="O19" s="27"/>
      <c r="P19" s="27"/>
      <c r="Q19" s="26" t="s">
        <v>3</v>
      </c>
      <c r="R19" s="8"/>
    </row>
    <row r="20" spans="1:22" ht="18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5" t="str">
        <f>+C7</f>
        <v>Preliminar 2026</v>
      </c>
      <c r="N20" s="24"/>
      <c r="O20" s="23">
        <f>+Q7</f>
        <v>164</v>
      </c>
      <c r="P20" s="22"/>
      <c r="Q20" s="21">
        <f>(O22-O20)/O20</f>
        <v>-0.48170731707317072</v>
      </c>
      <c r="R20" s="8"/>
      <c r="T20" s="20"/>
      <c r="U20" s="20"/>
      <c r="V20" s="20"/>
    </row>
    <row r="21" spans="1:22" ht="18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9" t="str">
        <f>+C8</f>
        <v>REAL 2025</v>
      </c>
      <c r="N21" s="18"/>
      <c r="O21" s="17">
        <f>+Q8</f>
        <v>171</v>
      </c>
      <c r="P21" s="16"/>
      <c r="Q21" s="15">
        <f>(O22-O21)/O21</f>
        <v>-0.50292397660818711</v>
      </c>
      <c r="R21" s="8"/>
    </row>
    <row r="22" spans="1:22" ht="18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4" t="str">
        <f>+C9</f>
        <v>REAL 2026</v>
      </c>
      <c r="N22" s="13"/>
      <c r="O22" s="12">
        <f>+Q9</f>
        <v>85</v>
      </c>
      <c r="P22" s="11"/>
      <c r="Q22" s="10"/>
      <c r="R22" s="8"/>
    </row>
    <row r="23" spans="1:2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9"/>
      <c r="N23" s="9"/>
      <c r="O23" s="9"/>
      <c r="P23" s="9"/>
      <c r="Q23" s="9"/>
      <c r="R23" s="8"/>
    </row>
    <row r="24" spans="1:2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6"/>
    </row>
    <row r="25" spans="1:2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6"/>
    </row>
    <row r="26" spans="1:2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6"/>
    </row>
    <row r="27" spans="1:2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6"/>
    </row>
    <row r="28" spans="1:2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7"/>
      <c r="Q28" s="7"/>
      <c r="R28" s="6"/>
    </row>
    <row r="29" spans="1:22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6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6"/>
    </row>
    <row r="31" spans="1:22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6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6"/>
    </row>
    <row r="33" spans="1:18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6"/>
    </row>
    <row r="47" spans="1:18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8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3:17" ht="18" x14ac:dyDescent="0.25">
      <c r="C49" s="2"/>
      <c r="D49" s="2"/>
      <c r="E49" s="4" t="s">
        <v>2</v>
      </c>
      <c r="F49" s="4"/>
      <c r="G49" s="4"/>
      <c r="H49" s="4"/>
      <c r="I49" s="4"/>
      <c r="J49" s="3"/>
      <c r="K49" s="3"/>
      <c r="L49" s="3"/>
      <c r="M49" s="3"/>
      <c r="N49" s="3"/>
      <c r="O49" s="3"/>
      <c r="P49" s="2"/>
      <c r="Q49" s="2"/>
    </row>
    <row r="50" spans="3:17" ht="18" x14ac:dyDescent="0.25">
      <c r="C50" s="2"/>
      <c r="D50" s="2"/>
      <c r="E50" s="4"/>
      <c r="F50" s="4"/>
      <c r="G50" s="4"/>
      <c r="H50" s="4"/>
      <c r="I50" s="4"/>
      <c r="J50" s="3"/>
      <c r="K50" s="3"/>
      <c r="L50" s="3"/>
      <c r="M50" s="3" t="s">
        <v>1</v>
      </c>
      <c r="N50" s="3"/>
      <c r="O50" s="3"/>
      <c r="P50" s="2"/>
      <c r="Q50" s="2"/>
    </row>
    <row r="51" spans="3:17" ht="18" x14ac:dyDescent="0.25">
      <c r="C51" s="2"/>
      <c r="D51" s="2"/>
      <c r="E51" s="4" t="s">
        <v>0</v>
      </c>
      <c r="F51" s="4"/>
      <c r="G51" s="5">
        <f>SUM(D7:I7)</f>
        <v>79</v>
      </c>
      <c r="H51" s="4"/>
      <c r="I51" s="4"/>
      <c r="J51" s="3"/>
      <c r="K51" s="3"/>
      <c r="L51" s="3"/>
      <c r="M51" s="3"/>
      <c r="N51" s="3"/>
      <c r="O51" s="3"/>
      <c r="P51" s="2"/>
      <c r="Q51" s="2"/>
    </row>
    <row r="52" spans="3:17" ht="18" x14ac:dyDescent="0.25">
      <c r="C52" s="2"/>
      <c r="D52" s="2"/>
      <c r="E52" s="4">
        <v>2008</v>
      </c>
      <c r="F52" s="4"/>
      <c r="G52" s="5">
        <f>SUM(D8:I8)</f>
        <v>89</v>
      </c>
      <c r="H52" s="4"/>
      <c r="I52" s="4"/>
      <c r="J52" s="3"/>
      <c r="K52" s="3"/>
      <c r="L52" s="3"/>
      <c r="M52" s="3"/>
      <c r="N52" s="3"/>
      <c r="O52" s="3"/>
      <c r="P52" s="2"/>
      <c r="Q52" s="2"/>
    </row>
    <row r="53" spans="3:17" ht="18" x14ac:dyDescent="0.25">
      <c r="C53" s="2"/>
      <c r="D53" s="2"/>
      <c r="E53" s="4">
        <v>2009</v>
      </c>
      <c r="F53" s="4"/>
      <c r="G53" s="5">
        <f>SUM(D9:I9)</f>
        <v>85</v>
      </c>
      <c r="H53" s="4"/>
      <c r="I53" s="4"/>
      <c r="J53" s="3"/>
      <c r="K53" s="3"/>
      <c r="L53" s="3"/>
      <c r="M53" s="3"/>
      <c r="N53" s="3"/>
      <c r="O53" s="3"/>
      <c r="P53" s="2"/>
      <c r="Q53" s="2"/>
    </row>
    <row r="54" spans="3:17" ht="15" x14ac:dyDescent="0.2"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2"/>
      <c r="Q54" s="2"/>
    </row>
    <row r="55" spans="3:17" ht="15" x14ac:dyDescent="0.2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7" ht="15" x14ac:dyDescent="0.2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7" ht="15" x14ac:dyDescent="0.2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mergeCells count="2">
    <mergeCell ref="M24:Q33"/>
    <mergeCell ref="C2:Q2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P7:P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2026-07-03T17:39:54Z</dcterms:created>
  <dcterms:modified xsi:type="dcterms:W3CDTF">2026-07-03T17:45:56Z</dcterms:modified>
</cp:coreProperties>
</file>